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ac/Downloads/"/>
    </mc:Choice>
  </mc:AlternateContent>
  <xr:revisionPtr revIDLastSave="0" documentId="13_ncr:1_{3D85F365-CC5E-D644-94C7-D7136660A4EF}" xr6:coauthVersionLast="47" xr6:coauthVersionMax="47" xr10:uidLastSave="{00000000-0000-0000-0000-000000000000}"/>
  <bookViews>
    <workbookView xWindow="0" yWindow="500" windowWidth="33600" windowHeight="19280" activeTab="5" xr2:uid="{00000000-000D-0000-FFFF-FFFF00000000}"/>
  </bookViews>
  <sheets>
    <sheet name="Ações SF" sheetId="2" state="hidden" r:id="rId1"/>
    <sheet name="Âncoras HP" sheetId="3" state="hidden" r:id="rId2"/>
    <sheet name="Âncoras INFOPRODUTOS" sheetId="4" state="hidden" r:id="rId3"/>
    <sheet name="Âncoras vendas comissionadas pe" sheetId="5" state="hidden" r:id="rId4"/>
    <sheet name="Âncoras 7 etapas do funil de ve" sheetId="6" state="hidden" r:id="rId5"/>
    <sheet name="Keyword " sheetId="7" r:id="rId6"/>
    <sheet name="Âncoras Página2" sheetId="8" state="hidden" r:id="rId7"/>
    <sheet name="Âncoras internas" sheetId="9" state="hidden" r:id="rId8"/>
    <sheet name="Posts" sheetId="10" state="hidden" r:id="rId9"/>
    <sheet name="Ideias de postagens" sheetId="11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15" roundtripDataChecksum="XiGHLF/VjI7CrK8Bpe5AgJsUBn1hSoMMJGWnA1i0ODw="/>
    </ext>
  </extLst>
</workbook>
</file>

<file path=xl/calcChain.xml><?xml version="1.0" encoding="utf-8"?>
<calcChain xmlns="http://schemas.openxmlformats.org/spreadsheetml/2006/main">
  <c r="N52" i="8" l="1"/>
  <c r="N51" i="8"/>
  <c r="K49" i="8"/>
  <c r="J42" i="8" s="1"/>
  <c r="I49" i="8"/>
  <c r="H51" i="8" s="1"/>
  <c r="G49" i="8"/>
  <c r="F47" i="8" s="1"/>
  <c r="E49" i="8"/>
  <c r="D46" i="8" s="1"/>
  <c r="C49" i="8"/>
  <c r="B45" i="8" s="1"/>
  <c r="N47" i="8"/>
  <c r="H47" i="8"/>
  <c r="D47" i="8"/>
  <c r="N46" i="8"/>
  <c r="C9" i="8" s="1"/>
  <c r="H46" i="8"/>
  <c r="F46" i="8"/>
  <c r="N45" i="8"/>
  <c r="F45" i="8"/>
  <c r="D45" i="8"/>
  <c r="N44" i="8"/>
  <c r="C7" i="8" s="1"/>
  <c r="D44" i="8"/>
  <c r="B44" i="8"/>
  <c r="N43" i="8"/>
  <c r="H43" i="8"/>
  <c r="N42" i="8"/>
  <c r="C5" i="8" s="1"/>
  <c r="C12" i="8" s="1"/>
  <c r="H42" i="8"/>
  <c r="F42" i="8"/>
  <c r="C28" i="8"/>
  <c r="B23" i="8" s="1"/>
  <c r="B26" i="8"/>
  <c r="B25" i="8"/>
  <c r="B24" i="8"/>
  <c r="B21" i="8"/>
  <c r="C10" i="8"/>
  <c r="C8" i="8"/>
  <c r="C6" i="8"/>
  <c r="K46" i="7"/>
  <c r="J40" i="7" s="1"/>
  <c r="I46" i="7"/>
  <c r="H41" i="7" s="1"/>
  <c r="G46" i="7"/>
  <c r="F44" i="7" s="1"/>
  <c r="E46" i="7"/>
  <c r="D43" i="7" s="1"/>
  <c r="C46" i="7"/>
  <c r="B42" i="7" s="1"/>
  <c r="N44" i="7"/>
  <c r="H44" i="7"/>
  <c r="D44" i="7"/>
  <c r="N43" i="7"/>
  <c r="C9" i="7" s="1"/>
  <c r="H43" i="7"/>
  <c r="B43" i="7"/>
  <c r="N42" i="7"/>
  <c r="D42" i="7"/>
  <c r="N41" i="7"/>
  <c r="B41" i="7"/>
  <c r="N40" i="7"/>
  <c r="H40" i="7"/>
  <c r="N39" i="7"/>
  <c r="J39" i="7"/>
  <c r="H39" i="7"/>
  <c r="C25" i="7"/>
  <c r="B22" i="7" s="1"/>
  <c r="B23" i="7"/>
  <c r="B21" i="7"/>
  <c r="B20" i="7"/>
  <c r="B19" i="7"/>
  <c r="C10" i="7"/>
  <c r="C8" i="7"/>
  <c r="C6" i="7"/>
  <c r="N52" i="6"/>
  <c r="D52" i="6"/>
  <c r="N51" i="6"/>
  <c r="D51" i="6"/>
  <c r="B51" i="6"/>
  <c r="K49" i="6"/>
  <c r="J47" i="6" s="1"/>
  <c r="I49" i="6"/>
  <c r="H46" i="6" s="1"/>
  <c r="G49" i="6"/>
  <c r="F45" i="6" s="1"/>
  <c r="E49" i="6"/>
  <c r="C49" i="6"/>
  <c r="B52" i="6" s="1"/>
  <c r="N47" i="6"/>
  <c r="H47" i="6"/>
  <c r="D47" i="6"/>
  <c r="N46" i="6"/>
  <c r="C9" i="6" s="1"/>
  <c r="F46" i="6"/>
  <c r="D46" i="6"/>
  <c r="B46" i="6"/>
  <c r="N45" i="6"/>
  <c r="H45" i="6"/>
  <c r="D45" i="6"/>
  <c r="B45" i="6"/>
  <c r="N44" i="6"/>
  <c r="C7" i="6" s="1"/>
  <c r="F44" i="6"/>
  <c r="D44" i="6"/>
  <c r="B44" i="6"/>
  <c r="N43" i="6"/>
  <c r="C6" i="6" s="1"/>
  <c r="H43" i="6"/>
  <c r="D43" i="6"/>
  <c r="N42" i="6"/>
  <c r="N49" i="6" s="1"/>
  <c r="D42" i="6"/>
  <c r="B42" i="6"/>
  <c r="C28" i="6"/>
  <c r="B21" i="6" s="1"/>
  <c r="B26" i="6"/>
  <c r="B24" i="6"/>
  <c r="B22" i="6"/>
  <c r="C16" i="6"/>
  <c r="C15" i="6"/>
  <c r="C10" i="6"/>
  <c r="C8" i="6"/>
  <c r="N52" i="5"/>
  <c r="H52" i="5"/>
  <c r="D52" i="5"/>
  <c r="N51" i="5"/>
  <c r="F51" i="5"/>
  <c r="D51" i="5"/>
  <c r="K49" i="5"/>
  <c r="J47" i="5" s="1"/>
  <c r="I49" i="5"/>
  <c r="H46" i="5" s="1"/>
  <c r="G49" i="5"/>
  <c r="F45" i="5" s="1"/>
  <c r="E49" i="5"/>
  <c r="C49" i="5"/>
  <c r="B52" i="5" s="1"/>
  <c r="N47" i="5"/>
  <c r="H47" i="5"/>
  <c r="D47" i="5"/>
  <c r="N46" i="5"/>
  <c r="C9" i="5" s="1"/>
  <c r="F46" i="5"/>
  <c r="D46" i="5"/>
  <c r="N45" i="5"/>
  <c r="H45" i="5"/>
  <c r="D45" i="5"/>
  <c r="N44" i="5"/>
  <c r="C7" i="5" s="1"/>
  <c r="J44" i="5"/>
  <c r="F44" i="5"/>
  <c r="D44" i="5"/>
  <c r="N43" i="5"/>
  <c r="C6" i="5" s="1"/>
  <c r="H43" i="5"/>
  <c r="D43" i="5"/>
  <c r="N42" i="5"/>
  <c r="N49" i="5" s="1"/>
  <c r="F42" i="5"/>
  <c r="D42" i="5"/>
  <c r="C28" i="5"/>
  <c r="B21" i="5" s="1"/>
  <c r="B26" i="5"/>
  <c r="B24" i="5"/>
  <c r="B22" i="5"/>
  <c r="C16" i="5"/>
  <c r="C15" i="5"/>
  <c r="C10" i="5"/>
  <c r="C8" i="5"/>
  <c r="N52" i="4"/>
  <c r="H52" i="4"/>
  <c r="D52" i="4"/>
  <c r="N51" i="4"/>
  <c r="F51" i="4"/>
  <c r="D51" i="4"/>
  <c r="K49" i="4"/>
  <c r="J47" i="4" s="1"/>
  <c r="I49" i="4"/>
  <c r="H46" i="4" s="1"/>
  <c r="G49" i="4"/>
  <c r="F45" i="4" s="1"/>
  <c r="E49" i="4"/>
  <c r="C49" i="4"/>
  <c r="B52" i="4" s="1"/>
  <c r="N47" i="4"/>
  <c r="H47" i="4"/>
  <c r="D47" i="4"/>
  <c r="N46" i="4"/>
  <c r="C9" i="4" s="1"/>
  <c r="F46" i="4"/>
  <c r="D46" i="4"/>
  <c r="N45" i="4"/>
  <c r="H45" i="4"/>
  <c r="D45" i="4"/>
  <c r="N44" i="4"/>
  <c r="C7" i="4" s="1"/>
  <c r="J44" i="4"/>
  <c r="F44" i="4"/>
  <c r="D44" i="4"/>
  <c r="N43" i="4"/>
  <c r="C6" i="4" s="1"/>
  <c r="H43" i="4"/>
  <c r="D43" i="4"/>
  <c r="N42" i="4"/>
  <c r="N49" i="4" s="1"/>
  <c r="F42" i="4"/>
  <c r="D42" i="4"/>
  <c r="C28" i="4"/>
  <c r="B21" i="4" s="1"/>
  <c r="B26" i="4"/>
  <c r="B24" i="4"/>
  <c r="B22" i="4"/>
  <c r="C16" i="4"/>
  <c r="C15" i="4"/>
  <c r="C10" i="4"/>
  <c r="C8" i="4"/>
  <c r="N52" i="3"/>
  <c r="H52" i="3"/>
  <c r="D52" i="3"/>
  <c r="N51" i="3"/>
  <c r="F51" i="3"/>
  <c r="D51" i="3"/>
  <c r="K49" i="3"/>
  <c r="J47" i="3" s="1"/>
  <c r="I49" i="3"/>
  <c r="H46" i="3" s="1"/>
  <c r="G49" i="3"/>
  <c r="F45" i="3" s="1"/>
  <c r="E49" i="3"/>
  <c r="C49" i="3"/>
  <c r="B52" i="3" s="1"/>
  <c r="N47" i="3"/>
  <c r="C10" i="3" s="1"/>
  <c r="H47" i="3"/>
  <c r="D47" i="3"/>
  <c r="N46" i="3"/>
  <c r="C9" i="3" s="1"/>
  <c r="F46" i="3"/>
  <c r="D46" i="3"/>
  <c r="N45" i="3"/>
  <c r="H45" i="3"/>
  <c r="D45" i="3"/>
  <c r="N44" i="3"/>
  <c r="C7" i="3" s="1"/>
  <c r="J44" i="3"/>
  <c r="F44" i="3"/>
  <c r="D44" i="3"/>
  <c r="N43" i="3"/>
  <c r="C6" i="3" s="1"/>
  <c r="H43" i="3"/>
  <c r="D43" i="3"/>
  <c r="N42" i="3"/>
  <c r="N49" i="3" s="1"/>
  <c r="F42" i="3"/>
  <c r="D42" i="3"/>
  <c r="C28" i="3"/>
  <c r="B21" i="3" s="1"/>
  <c r="B26" i="3"/>
  <c r="B24" i="3"/>
  <c r="B22" i="3"/>
  <c r="C8" i="3"/>
  <c r="B15" i="8" l="1"/>
  <c r="B32" i="8"/>
  <c r="B31" i="8"/>
  <c r="B16" i="8"/>
  <c r="M46" i="6"/>
  <c r="B9" i="6" s="1"/>
  <c r="M45" i="6"/>
  <c r="B8" i="6" s="1"/>
  <c r="B51" i="4"/>
  <c r="J46" i="5"/>
  <c r="J46" i="6"/>
  <c r="F43" i="7"/>
  <c r="B44" i="3"/>
  <c r="M44" i="3" s="1"/>
  <c r="B7" i="3" s="1"/>
  <c r="B44" i="4"/>
  <c r="B44" i="5"/>
  <c r="M44" i="5" s="1"/>
  <c r="B7" i="5" s="1"/>
  <c r="B42" i="3"/>
  <c r="J46" i="3"/>
  <c r="B51" i="3"/>
  <c r="B42" i="4"/>
  <c r="J46" i="4"/>
  <c r="B42" i="5"/>
  <c r="B51" i="5"/>
  <c r="C5" i="3"/>
  <c r="C12" i="3" s="1"/>
  <c r="B23" i="3"/>
  <c r="F43" i="3"/>
  <c r="H44" i="3"/>
  <c r="J45" i="3"/>
  <c r="F52" i="3"/>
  <c r="B23" i="4"/>
  <c r="F43" i="4"/>
  <c r="H44" i="4"/>
  <c r="J45" i="4"/>
  <c r="F52" i="4"/>
  <c r="M52" i="4" s="1"/>
  <c r="B23" i="5"/>
  <c r="F43" i="5"/>
  <c r="H44" i="5"/>
  <c r="J45" i="5"/>
  <c r="F52" i="5"/>
  <c r="M52" i="5" s="1"/>
  <c r="B23" i="6"/>
  <c r="F43" i="6"/>
  <c r="H44" i="6"/>
  <c r="M44" i="6" s="1"/>
  <c r="B7" i="6" s="1"/>
  <c r="J45" i="6"/>
  <c r="F52" i="6"/>
  <c r="M52" i="6" s="1"/>
  <c r="B40" i="7"/>
  <c r="D41" i="7"/>
  <c r="F42" i="7"/>
  <c r="J44" i="7"/>
  <c r="N46" i="7"/>
  <c r="M39" i="7" s="1"/>
  <c r="B5" i="7" s="1"/>
  <c r="B43" i="8"/>
  <c r="M43" i="8" s="1"/>
  <c r="B6" i="8" s="1"/>
  <c r="J47" i="8"/>
  <c r="N49" i="8"/>
  <c r="B52" i="8"/>
  <c r="B39" i="7"/>
  <c r="D40" i="7"/>
  <c r="F41" i="7"/>
  <c r="H42" i="7"/>
  <c r="J43" i="7"/>
  <c r="B22" i="8"/>
  <c r="B42" i="8"/>
  <c r="M42" i="8" s="1"/>
  <c r="B5" i="8" s="1"/>
  <c r="D43" i="8"/>
  <c r="F44" i="8"/>
  <c r="M44" i="8" s="1"/>
  <c r="B7" i="8" s="1"/>
  <c r="H45" i="8"/>
  <c r="M45" i="8" s="1"/>
  <c r="B8" i="8" s="1"/>
  <c r="J46" i="8"/>
  <c r="B51" i="8"/>
  <c r="D52" i="8"/>
  <c r="F42" i="6"/>
  <c r="M42" i="6" s="1"/>
  <c r="B5" i="6" s="1"/>
  <c r="J44" i="6"/>
  <c r="F51" i="6"/>
  <c r="H52" i="6"/>
  <c r="B25" i="3"/>
  <c r="H42" i="3"/>
  <c r="J43" i="3"/>
  <c r="B47" i="3"/>
  <c r="H51" i="3"/>
  <c r="J52" i="3"/>
  <c r="M52" i="3" s="1"/>
  <c r="B25" i="4"/>
  <c r="H42" i="4"/>
  <c r="J43" i="4"/>
  <c r="B47" i="4"/>
  <c r="M47" i="4" s="1"/>
  <c r="B10" i="4" s="1"/>
  <c r="H51" i="4"/>
  <c r="J52" i="4"/>
  <c r="B25" i="5"/>
  <c r="H42" i="5"/>
  <c r="J43" i="5"/>
  <c r="B47" i="5"/>
  <c r="H51" i="5"/>
  <c r="J52" i="5"/>
  <c r="B25" i="6"/>
  <c r="H42" i="6"/>
  <c r="J43" i="6"/>
  <c r="B47" i="6"/>
  <c r="H51" i="6"/>
  <c r="J52" i="6"/>
  <c r="C7" i="7"/>
  <c r="B18" i="7"/>
  <c r="D39" i="7"/>
  <c r="F40" i="7"/>
  <c r="J42" i="7"/>
  <c r="D42" i="8"/>
  <c r="F43" i="8"/>
  <c r="H44" i="8"/>
  <c r="J45" i="8"/>
  <c r="D51" i="8"/>
  <c r="F52" i="8"/>
  <c r="J42" i="3"/>
  <c r="B46" i="3"/>
  <c r="J51" i="3"/>
  <c r="J42" i="4"/>
  <c r="B46" i="4"/>
  <c r="M46" i="4" s="1"/>
  <c r="B9" i="4" s="1"/>
  <c r="J42" i="5"/>
  <c r="B46" i="5"/>
  <c r="M46" i="5" s="1"/>
  <c r="B9" i="5" s="1"/>
  <c r="J51" i="5"/>
  <c r="J42" i="6"/>
  <c r="J51" i="6"/>
  <c r="M51" i="6" s="1"/>
  <c r="F39" i="7"/>
  <c r="J41" i="7"/>
  <c r="J44" i="8"/>
  <c r="F51" i="8"/>
  <c r="H52" i="8"/>
  <c r="J51" i="4"/>
  <c r="B45" i="3"/>
  <c r="F47" i="3"/>
  <c r="B45" i="4"/>
  <c r="M45" i="4" s="1"/>
  <c r="B8" i="4" s="1"/>
  <c r="F47" i="4"/>
  <c r="B45" i="5"/>
  <c r="M45" i="5" s="1"/>
  <c r="B8" i="5" s="1"/>
  <c r="F47" i="5"/>
  <c r="F47" i="6"/>
  <c r="B44" i="7"/>
  <c r="J43" i="8"/>
  <c r="B47" i="8"/>
  <c r="M47" i="8" s="1"/>
  <c r="B10" i="8" s="1"/>
  <c r="J52" i="8"/>
  <c r="B46" i="8"/>
  <c r="J51" i="8"/>
  <c r="B43" i="3"/>
  <c r="C5" i="4"/>
  <c r="C12" i="4" s="1"/>
  <c r="B15" i="4" s="1"/>
  <c r="B43" i="4"/>
  <c r="M43" i="4" s="1"/>
  <c r="B6" i="4" s="1"/>
  <c r="C5" i="5"/>
  <c r="C12" i="5" s="1"/>
  <c r="B16" i="5" s="1"/>
  <c r="B43" i="5"/>
  <c r="M43" i="5" s="1"/>
  <c r="B6" i="5" s="1"/>
  <c r="C5" i="6"/>
  <c r="C12" i="6" s="1"/>
  <c r="B15" i="6" s="1"/>
  <c r="B43" i="6"/>
  <c r="C5" i="7"/>
  <c r="C12" i="7" s="1"/>
  <c r="M47" i="3" l="1"/>
  <c r="B10" i="3" s="1"/>
  <c r="M51" i="4"/>
  <c r="M51" i="8"/>
  <c r="M42" i="3"/>
  <c r="B5" i="3" s="1"/>
  <c r="B16" i="4"/>
  <c r="B32" i="3"/>
  <c r="B15" i="3"/>
  <c r="B16" i="3"/>
  <c r="B31" i="3"/>
  <c r="M51" i="5"/>
  <c r="M44" i="4"/>
  <c r="B7" i="4" s="1"/>
  <c r="M42" i="7"/>
  <c r="B8" i="7" s="1"/>
  <c r="M44" i="7"/>
  <c r="B10" i="7" s="1"/>
  <c r="M40" i="7"/>
  <c r="B6" i="7" s="1"/>
  <c r="M43" i="6"/>
  <c r="B6" i="6" s="1"/>
  <c r="M46" i="8"/>
  <c r="B9" i="8" s="1"/>
  <c r="M47" i="5"/>
  <c r="B10" i="5" s="1"/>
  <c r="M42" i="5"/>
  <c r="B5" i="5" s="1"/>
  <c r="B32" i="6"/>
  <c r="B31" i="6"/>
  <c r="M52" i="8"/>
  <c r="B16" i="6"/>
  <c r="B32" i="4"/>
  <c r="B31" i="4"/>
  <c r="M43" i="3"/>
  <c r="B6" i="3" s="1"/>
  <c r="M41" i="7"/>
  <c r="B7" i="7" s="1"/>
  <c r="M46" i="3"/>
  <c r="B9" i="3" s="1"/>
  <c r="M43" i="7"/>
  <c r="B9" i="7" s="1"/>
  <c r="M47" i="6"/>
  <c r="B10" i="6" s="1"/>
  <c r="M42" i="4"/>
  <c r="B5" i="4" s="1"/>
  <c r="B32" i="5"/>
  <c r="B31" i="5"/>
  <c r="M45" i="3"/>
  <c r="B8" i="3" s="1"/>
  <c r="M51" i="3"/>
  <c r="B15" i="5"/>
</calcChain>
</file>

<file path=xl/sharedStrings.xml><?xml version="1.0" encoding="utf-8"?>
<sst xmlns="http://schemas.openxmlformats.org/spreadsheetml/2006/main" count="496" uniqueCount="101">
  <si>
    <t>Origem</t>
  </si>
  <si>
    <t>URL</t>
  </si>
  <si>
    <t>Anchor Text</t>
  </si>
  <si>
    <t>Data</t>
  </si>
  <si>
    <t>Tipo</t>
  </si>
  <si>
    <t>Serviço</t>
  </si>
  <si>
    <t>www.site1.com</t>
  </si>
  <si>
    <t>seusite.com.br</t>
  </si>
  <si>
    <t>Eu mesmo</t>
  </si>
  <si>
    <t>www.site2.com</t>
  </si>
  <si>
    <t>http://www.seusite.com.br/pagina-1</t>
  </si>
  <si>
    <t>www.site3.com</t>
  </si>
  <si>
    <t>www.site4.com</t>
  </si>
  <si>
    <t>Keyword A</t>
  </si>
  <si>
    <t>www.site5.com</t>
  </si>
  <si>
    <t>http://www.seusite.com.br/pagina-2</t>
  </si>
  <si>
    <t>Ação</t>
  </si>
  <si>
    <t>Próximas ações</t>
  </si>
  <si>
    <t>1 backlink para o MS, 2 para SF</t>
  </si>
  <si>
    <t>Página</t>
  </si>
  <si>
    <t>keywordABC</t>
  </si>
  <si>
    <t>keywordDEF</t>
  </si>
  <si>
    <t>keywordJKL</t>
  </si>
  <si>
    <t>keywordSTU</t>
  </si>
  <si>
    <t>HISTÓRICO DA FORTALEZA SOCIAL: www.seusite.com.br</t>
  </si>
  <si>
    <t>LINKS DA FORTALEZA SOCIAL</t>
  </si>
  <si>
    <t>https://www.facebook.com/seusite/</t>
  </si>
  <si>
    <t>Facebook deles</t>
  </si>
  <si>
    <t>PBN</t>
  </si>
  <si>
    <t>Smart Hat</t>
  </si>
  <si>
    <t>https://twitter.com/seusite/</t>
  </si>
  <si>
    <t>https://www.pinterest.com/seusite/</t>
  </si>
  <si>
    <t>https://www.pinterest.com/seusite</t>
  </si>
  <si>
    <t>Guest post</t>
  </si>
  <si>
    <t>https://www.youtube.com/channel/seusite/</t>
  </si>
  <si>
    <t>no YouTube</t>
  </si>
  <si>
    <t>Link Insertion</t>
  </si>
  <si>
    <t>http://seusite.tumblr.com/</t>
  </si>
  <si>
    <t>www.site6.com</t>
  </si>
  <si>
    <t>https://www.reddit.com/user/seusite/</t>
  </si>
  <si>
    <t>Reddit deles</t>
  </si>
  <si>
    <t>2 backlinks para o MS, 2 para SF</t>
  </si>
  <si>
    <t>Perfil social</t>
  </si>
  <si>
    <t>Status</t>
  </si>
  <si>
    <t>Facebook</t>
  </si>
  <si>
    <t>Indexado</t>
  </si>
  <si>
    <t>Twitter</t>
  </si>
  <si>
    <t>Pinterest</t>
  </si>
  <si>
    <t>Youtube Channel</t>
  </si>
  <si>
    <t>Tumblr</t>
  </si>
  <si>
    <t>Reddit</t>
  </si>
  <si>
    <t>Homepage</t>
  </si>
  <si>
    <t>Média do Top 5 no seu nicho</t>
  </si>
  <si>
    <t>Tipo de link</t>
  </si>
  <si>
    <t>%</t>
  </si>
  <si>
    <t>Qtd</t>
  </si>
  <si>
    <t>Target</t>
  </si>
  <si>
    <t>Misc</t>
  </si>
  <si>
    <t>Brand</t>
  </si>
  <si>
    <t>Topic</t>
  </si>
  <si>
    <t>NA</t>
  </si>
  <si>
    <t>Total</t>
  </si>
  <si>
    <t>NoFollow</t>
  </si>
  <si>
    <t>Image</t>
  </si>
  <si>
    <t>Money Site</t>
  </si>
  <si>
    <t>Site 1</t>
  </si>
  <si>
    <t>Site 2</t>
  </si>
  <si>
    <t>Site 3</t>
  </si>
  <si>
    <t>Site 4</t>
  </si>
  <si>
    <t>Site 5</t>
  </si>
  <si>
    <t>Média</t>
  </si>
  <si>
    <t>Nofollow</t>
  </si>
  <si>
    <t>INFOPRODUTOS</t>
  </si>
  <si>
    <t>vendas comissionadas pela internet</t>
  </si>
  <si>
    <t xml:space="preserve"> </t>
  </si>
  <si>
    <t>7 etapas do funil de vendas</t>
  </si>
  <si>
    <t>Planejamento de backlinks</t>
  </si>
  <si>
    <t>Texto Âncora</t>
  </si>
  <si>
    <t>URL de origem</t>
  </si>
  <si>
    <t>reviews</t>
  </si>
  <si>
    <t>www.seusite.com.br</t>
  </si>
  <si>
    <t>http://www.seusite.com.br/pagina-aleatoria</t>
  </si>
  <si>
    <t>http://www.seusite.com.br/pagina-7</t>
  </si>
  <si>
    <t>Título do post</t>
  </si>
  <si>
    <t>URL da postagem</t>
  </si>
  <si>
    <t>Data da postagem</t>
  </si>
  <si>
    <t>Link interno URL #1</t>
  </si>
  <si>
    <t>Link interno Anchor #1</t>
  </si>
  <si>
    <t>Link interno URL #2</t>
  </si>
  <si>
    <t>Link interno Anchor #2</t>
  </si>
  <si>
    <t>Link interno URL #3</t>
  </si>
  <si>
    <t>Link interno Anchor #3</t>
  </si>
  <si>
    <t>URL de referência</t>
  </si>
  <si>
    <t>Título 01</t>
  </si>
  <si>
    <t>http://urldereferencia.com.br</t>
  </si>
  <si>
    <t>Título 02</t>
  </si>
  <si>
    <t>http://urldereferencia2.com.br</t>
  </si>
  <si>
    <t>Título 03</t>
  </si>
  <si>
    <t>http://urldereferencia3.com.br</t>
  </si>
  <si>
    <t>Título 04</t>
  </si>
  <si>
    <t>http://urldereferencia4.com.br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</si>
</sst>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"/>
  </numFmts>
  <fonts count="25" x14ac:knownFonts="1">
    <font>
      <sz val="11"/>
      <color theme="1"/>
      <name val="Calibri"/>
      <scheme val="minor"/>
    </font>
    <font>
      <sz val="11"/>
      <name val="Calibri"/>
      <family val="2"/>
    </font>
    <font>
      <sz val="11"/>
      <color theme="1"/>
      <name val="Book Antiqua"/>
      <family val="1"/>
    </font>
    <font>
      <b/>
      <sz val="24"/>
      <color theme="0"/>
      <name val="Book Antiqua"/>
      <family val="1"/>
    </font>
    <font>
      <b/>
      <sz val="16"/>
      <color theme="0"/>
      <name val="Book Antiqua"/>
      <family val="1"/>
    </font>
    <font>
      <u/>
      <sz val="11"/>
      <color theme="10"/>
      <name val="Calibri"/>
      <family val="2"/>
    </font>
    <font>
      <sz val="14"/>
      <color theme="1"/>
      <name val="Book Antiqua"/>
      <family val="1"/>
    </font>
    <font>
      <u/>
      <sz val="14"/>
      <color theme="10"/>
      <name val="Book Antiqua"/>
      <family val="1"/>
    </font>
    <font>
      <b/>
      <sz val="14"/>
      <color theme="0"/>
      <name val="Book Antiqua"/>
      <family val="1"/>
    </font>
    <font>
      <u/>
      <sz val="14"/>
      <color theme="10"/>
      <name val="Book Antiqua"/>
      <family val="1"/>
    </font>
    <font>
      <sz val="14"/>
      <color rgb="FF000000"/>
      <name val="Book Antiqua"/>
      <family val="1"/>
    </font>
    <font>
      <u/>
      <sz val="14"/>
      <color theme="10"/>
      <name val="Book Antiqua"/>
      <family val="1"/>
    </font>
    <font>
      <sz val="16"/>
      <color theme="1"/>
      <name val="Book Antiqua"/>
      <family val="1"/>
    </font>
    <font>
      <u/>
      <sz val="11"/>
      <color theme="10"/>
      <name val="Book Antiqua"/>
      <family val="1"/>
    </font>
    <font>
      <u/>
      <sz val="11"/>
      <color theme="10"/>
      <name val="Book Antiqua"/>
      <family val="1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Calibri"/>
      <family val="2"/>
    </font>
    <font>
      <b/>
      <sz val="24"/>
      <color rgb="FFFFFFFF"/>
      <name val="Book Antiqua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FFFFFF"/>
      <name val="Book Antiqua"/>
      <family val="1"/>
    </font>
    <font>
      <b/>
      <sz val="11"/>
      <color rgb="FFFFFFFF"/>
      <name val="Book Antiqua"/>
      <family val="1"/>
    </font>
    <font>
      <u/>
      <sz val="14"/>
      <color theme="1"/>
      <name val="Book Antiqua"/>
      <family val="1"/>
    </font>
    <font>
      <b/>
      <sz val="2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8" fillId="3" borderId="3" xfId="0" applyFont="1" applyFill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left"/>
    </xf>
    <xf numFmtId="0" fontId="12" fillId="3" borderId="3" xfId="0" applyFont="1" applyFill="1" applyBorder="1"/>
    <xf numFmtId="164" fontId="6" fillId="0" borderId="0" xfId="0" applyNumberFormat="1" applyFont="1"/>
    <xf numFmtId="0" fontId="13" fillId="0" borderId="0" xfId="0" applyFont="1"/>
    <xf numFmtId="0" fontId="8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2" fillId="3" borderId="3" xfId="0" applyFont="1" applyFill="1" applyBorder="1"/>
    <xf numFmtId="0" fontId="17" fillId="0" borderId="0" xfId="0" applyFont="1" applyAlignment="1">
      <alignment horizontal="center"/>
    </xf>
    <xf numFmtId="0" fontId="19" fillId="0" borderId="0" xfId="0" applyFont="1"/>
    <xf numFmtId="0" fontId="2" fillId="5" borderId="0" xfId="0" applyFont="1" applyFill="1"/>
    <xf numFmtId="0" fontId="20" fillId="6" borderId="0" xfId="0" applyFont="1" applyFill="1"/>
    <xf numFmtId="0" fontId="20" fillId="5" borderId="0" xfId="0" applyFont="1" applyFill="1"/>
    <xf numFmtId="10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5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" fillId="7" borderId="0" xfId="0" applyFont="1" applyFill="1"/>
    <xf numFmtId="0" fontId="20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7" borderId="0" xfId="0" applyFont="1" applyFill="1"/>
    <xf numFmtId="0" fontId="23" fillId="0" borderId="0" xfId="0" applyFont="1" applyAlignment="1">
      <alignment horizontal="center"/>
    </xf>
    <xf numFmtId="0" fontId="24" fillId="3" borderId="3" xfId="0" applyFont="1" applyFill="1" applyBorder="1" applyAlignment="1">
      <alignment horizontal="left"/>
    </xf>
    <xf numFmtId="0" fontId="1" fillId="0" borderId="2" xfId="0" applyFont="1" applyBorder="1"/>
    <xf numFmtId="0" fontId="3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544-904E-84C6-D873041728F3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544-904E-84C6-D873041728F3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544-904E-84C6-D873041728F3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544-904E-84C6-D873041728F3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544-904E-84C6-D873041728F3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544-904E-84C6-D873041728F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HP'!$A$5:$A$10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HP'!$B$5:$B$10</c:f>
              <c:numCache>
                <c:formatCode>General</c:formatCode>
                <c:ptCount val="6"/>
                <c:pt idx="0">
                  <c:v>16.666666666666668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16.666666666666668</c:v>
                </c:pt>
                <c:pt idx="5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544-904E-84C6-D8730417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A4F0-904A-B1C7-E0036AE038C3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A4F0-904A-B1C7-E0036AE038C3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A4F0-904A-B1C7-E0036AE038C3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A4F0-904A-B1C7-E0036AE038C3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A4F0-904A-B1C7-E0036AE038C3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A4F0-904A-B1C7-E0036AE038C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'Keyword 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'Keyword '!$B$5:$B$10</c:f>
              <c:numCache>
                <c:formatCode>0.00%</c:formatCode>
                <c:ptCount val="6"/>
                <c:pt idx="0">
                  <c:v>0.13341804320203302</c:v>
                </c:pt>
                <c:pt idx="1">
                  <c:v>0.18424396442185512</c:v>
                </c:pt>
                <c:pt idx="2">
                  <c:v>0.20965692503176617</c:v>
                </c:pt>
                <c:pt idx="3">
                  <c:v>0.24142312579415498</c:v>
                </c:pt>
                <c:pt idx="4">
                  <c:v>0.1524777636594663</c:v>
                </c:pt>
                <c:pt idx="5">
                  <c:v>7.8780177890724251E-2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F0-904A-B1C7-E0036AE0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A0C-5F4C-AB4D-7FA571E18CC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A0C-5F4C-AB4D-7FA571E18CC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A0C-5F4C-AB4D-7FA571E18CC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A0C-5F4C-AB4D-7FA571E18CC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A0C-5F4C-AB4D-7FA571E18CC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A0C-5F4C-AB4D-7FA571E18C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Página2'!$A$5:$A$10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Página2'!$B$5:$B$10</c:f>
              <c:numCache>
                <c:formatCode>General</c:formatCode>
                <c:ptCount val="6"/>
                <c:pt idx="0">
                  <c:v>16.666666666666668</c:v>
                </c:pt>
                <c:pt idx="1">
                  <c:v>16.666666666666668</c:v>
                </c:pt>
                <c:pt idx="2">
                  <c:v>16.666666666666668</c:v>
                </c:pt>
                <c:pt idx="3">
                  <c:v>16.666666666666668</c:v>
                </c:pt>
                <c:pt idx="4">
                  <c:v>16.666666666666668</c:v>
                </c:pt>
                <c:pt idx="5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0C-5F4C-AB4D-7FA571E18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9580-1242-AC86-B45954D70A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9580-1242-AC86-B45954D70A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9580-1242-AC86-B45954D70A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9580-1242-AC86-B45954D70A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9580-1242-AC86-B45954D70A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9580-1242-AC86-B45954D70A7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Página2'!$A$21:$A$26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Página2'!$B$21:$B$26</c:f>
              <c:numCache>
                <c:formatCode>General</c:formatCode>
                <c:ptCount val="6"/>
                <c:pt idx="0">
                  <c:v>33.333333333333336</c:v>
                </c:pt>
                <c:pt idx="1">
                  <c:v>6.666666666666667</c:v>
                </c:pt>
                <c:pt idx="2">
                  <c:v>26.666666666666668</c:v>
                </c:pt>
                <c:pt idx="3">
                  <c:v>13.333333333333334</c:v>
                </c:pt>
                <c:pt idx="4">
                  <c:v>13.333333333333334</c:v>
                </c:pt>
                <c:pt idx="5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80-1242-AC86-B45954D70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0A0-AB4F-8B17-5C7077FF173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0A0-AB4F-8B17-5C7077FF173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0A0-AB4F-8B17-5C7077FF173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0A0-AB4F-8B17-5C7077FF173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0A0-AB4F-8B17-5C7077FF173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0A0-AB4F-8B17-5C7077FF173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HP'!$A$21:$A$26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HP'!$B$21:$B$26</c:f>
              <c:numCache>
                <c:formatCode>General</c:formatCode>
                <c:ptCount val="6"/>
                <c:pt idx="0">
                  <c:v>13.333333333333334</c:v>
                </c:pt>
                <c:pt idx="1">
                  <c:v>6.666666666666667</c:v>
                </c:pt>
                <c:pt idx="2">
                  <c:v>20</c:v>
                </c:pt>
                <c:pt idx="3">
                  <c:v>20</c:v>
                </c:pt>
                <c:pt idx="4">
                  <c:v>33.333333333333336</c:v>
                </c:pt>
                <c:pt idx="5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A0-AB4F-8B17-5C7077FF1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32B6-2342-A47C-BC0FD503647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32B6-2342-A47C-BC0FD503647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32B6-2342-A47C-BC0FD503647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32B6-2342-A47C-BC0FD503647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32B6-2342-A47C-BC0FD503647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32B6-2342-A47C-BC0FD503647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INFOPRODUTOS'!$A$5:$A$10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INFOPRODUTOS'!$B$5:$B$10</c:f>
              <c:numCache>
                <c:formatCode>General</c:formatCode>
                <c:ptCount val="6"/>
                <c:pt idx="0">
                  <c:v>42.079365079365076</c:v>
                </c:pt>
                <c:pt idx="1">
                  <c:v>0.7142857142857143</c:v>
                </c:pt>
                <c:pt idx="2">
                  <c:v>22.142857142857142</c:v>
                </c:pt>
                <c:pt idx="3">
                  <c:v>6.666666666666667</c:v>
                </c:pt>
                <c:pt idx="4">
                  <c:v>22.158730158730158</c:v>
                </c:pt>
                <c:pt idx="5">
                  <c:v>6.2380952380952381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2B6-2342-A47C-BC0FD503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01CE-3044-8689-1BD4D3D5B3A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01CE-3044-8689-1BD4D3D5B3A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01CE-3044-8689-1BD4D3D5B3A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01CE-3044-8689-1BD4D3D5B3A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01CE-3044-8689-1BD4D3D5B3A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01CE-3044-8689-1BD4D3D5B3A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INFOPRODUTOS'!$A$21:$A$26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INFOPRODUTOS'!$B$21:$B$26</c:f>
              <c:numCache>
                <c:formatCode>General</c:formatCode>
                <c:ptCount val="6"/>
                <c:pt idx="0">
                  <c:v>35.714285714285715</c:v>
                </c:pt>
                <c:pt idx="1">
                  <c:v>0</c:v>
                </c:pt>
                <c:pt idx="2">
                  <c:v>21.428571428571427</c:v>
                </c:pt>
                <c:pt idx="3">
                  <c:v>0</c:v>
                </c:pt>
                <c:pt idx="4">
                  <c:v>28.571428571428573</c:v>
                </c:pt>
                <c:pt idx="5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CE-3044-8689-1BD4D3D5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8ACE-C049-B45E-9683A166E21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8ACE-C049-B45E-9683A166E21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8ACE-C049-B45E-9683A166E21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8ACE-C049-B45E-9683A166E21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8ACE-C049-B45E-9683A166E21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8ACE-C049-B45E-9683A166E2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vendas comissionadas pe'!$A$21:$A$26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vendas comissionadas pe'!$B$21:$B$26</c:f>
              <c:numCache>
                <c:formatCode>General</c:formatCode>
                <c:ptCount val="6"/>
                <c:pt idx="0">
                  <c:v>0</c:v>
                </c:pt>
                <c:pt idx="1">
                  <c:v>18.181818181818183</c:v>
                </c:pt>
                <c:pt idx="2">
                  <c:v>72.727272727272734</c:v>
                </c:pt>
                <c:pt idx="3">
                  <c:v>0</c:v>
                </c:pt>
                <c:pt idx="4">
                  <c:v>9.0909090909090917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CE-C049-B45E-9683A166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762-6940-BC68-EA6392A4462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F762-6940-BC68-EA6392A4462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F762-6940-BC68-EA6392A4462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F762-6940-BC68-EA6392A4462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F762-6940-BC68-EA6392A4462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F762-6940-BC68-EA6392A4462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vendas comissionadas pe'!$A$5:$A$10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vendas comissionadas pe'!$B$5:$B$10</c:f>
              <c:numCache>
                <c:formatCode>General</c:formatCode>
                <c:ptCount val="6"/>
                <c:pt idx="0">
                  <c:v>0</c:v>
                </c:pt>
                <c:pt idx="1">
                  <c:v>14.136625154202576</c:v>
                </c:pt>
                <c:pt idx="2">
                  <c:v>79.804799367040829</c:v>
                </c:pt>
                <c:pt idx="3">
                  <c:v>0</c:v>
                </c:pt>
                <c:pt idx="4">
                  <c:v>6.0585754787565946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62-6940-BC68-EA6392A44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7CF5-0B41-9D8B-524E96B7967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7CF5-0B41-9D8B-524E96B7967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7CF5-0B41-9D8B-524E96B7967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7CF5-0B41-9D8B-524E96B7967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7CF5-0B41-9D8B-524E96B7967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7CF5-0B41-9D8B-524E96B7967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7 etapas do funil de ve'!$A$21:$A$26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7 etapas do funil de ve'!$B$21:$B$26</c:f>
              <c:numCache>
                <c:formatCode>General</c:formatCode>
                <c:ptCount val="6"/>
                <c:pt idx="0">
                  <c:v>19.565217391304348</c:v>
                </c:pt>
                <c:pt idx="1">
                  <c:v>2.1739130434782608</c:v>
                </c:pt>
                <c:pt idx="2">
                  <c:v>4.3478260869565215</c:v>
                </c:pt>
                <c:pt idx="3">
                  <c:v>0</c:v>
                </c:pt>
                <c:pt idx="4">
                  <c:v>69.565217391304344</c:v>
                </c:pt>
                <c:pt idx="5">
                  <c:v>4.3478260869565215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F5-0B41-9D8B-524E96B79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677-4E43-A967-83C73DAFE72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677-4E43-A967-83C73DAFE72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677-4E43-A967-83C73DAFE72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677-4E43-A967-83C73DAFE72C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677-4E43-A967-83C73DAFE72C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677-4E43-A967-83C73DAFE7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'Âncoras 7 etapas do funil de ve'!$A$5:$A$10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'Âncoras 7 etapas do funil de ve'!$B$5:$B$10</c:f>
              <c:numCache>
                <c:formatCode>General</c:formatCode>
                <c:ptCount val="6"/>
                <c:pt idx="0">
                  <c:v>19.195402298850574</c:v>
                </c:pt>
                <c:pt idx="1">
                  <c:v>0.45977011494252873</c:v>
                </c:pt>
                <c:pt idx="2">
                  <c:v>40.333333333333336</c:v>
                </c:pt>
                <c:pt idx="3">
                  <c:v>0</c:v>
                </c:pt>
                <c:pt idx="4">
                  <c:v>38.925287356321839</c:v>
                </c:pt>
                <c:pt idx="5">
                  <c:v>1.086206896551724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77-4E43-A967-83C73DAFE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0.13171587926509201"/>
          <c:y val="0.101851851851852"/>
          <c:w val="0.53888888888888897"/>
          <c:h val="0.898148148148148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DFFD-7043-AA82-AB5EF84020D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DFFD-7043-AA82-AB5EF84020D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DFFD-7043-AA82-AB5EF84020D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DFFD-7043-AA82-AB5EF84020DA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DFFD-7043-AA82-AB5EF84020DA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DFFD-7043-AA82-AB5EF84020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'Keyword '!$A$18:$A$23</c:f>
              <c:strCache>
                <c:ptCount val="6"/>
                <c:pt idx="0">
                  <c:v>Target</c:v>
                </c:pt>
                <c:pt idx="1">
                  <c:v>Misc</c:v>
                </c:pt>
                <c:pt idx="2">
                  <c:v>URL</c:v>
                </c:pt>
                <c:pt idx="3">
                  <c:v>Brand</c:v>
                </c:pt>
                <c:pt idx="4">
                  <c:v>Topic</c:v>
                </c:pt>
                <c:pt idx="5">
                  <c:v>NA</c:v>
                </c:pt>
              </c:strCache>
            </c:strRef>
          </c:cat>
          <c:val>
            <c:numRef>
              <c:f>'Keyword '!$B$18:$B$23</c:f>
              <c:numCache>
                <c:formatCode>0.00%</c:formatCode>
                <c:ptCount val="6"/>
                <c:pt idx="0">
                  <c:v>0.64516129032258063</c:v>
                </c:pt>
                <c:pt idx="1">
                  <c:v>6.4516129032258063E-2</c:v>
                </c:pt>
                <c:pt idx="2">
                  <c:v>6.4516129032258063E-2</c:v>
                </c:pt>
                <c:pt idx="3">
                  <c:v>6.4516129032258063E-2</c:v>
                </c:pt>
                <c:pt idx="4">
                  <c:v>6.4516129032258063E-2</c:v>
                </c:pt>
                <c:pt idx="5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FD-7043-AA82-AB5EF8402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B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</xdr:row>
      <xdr:rowOff>228600</xdr:rowOff>
    </xdr:from>
    <xdr:ext cx="5029200" cy="3086100"/>
    <xdr:graphicFrame macro="">
      <xdr:nvGraphicFramePr>
        <xdr:cNvPr id="1163267690" name="Chart 1">
          <a:extLst>
            <a:ext uri="{FF2B5EF4-FFF2-40B4-BE49-F238E27FC236}">
              <a16:creationId xmlns:a16="http://schemas.microsoft.com/office/drawing/2014/main" id="{00000000-0008-0000-0200-00006A0E5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600075</xdr:colOff>
      <xdr:row>19</xdr:row>
      <xdr:rowOff>0</xdr:rowOff>
    </xdr:from>
    <xdr:ext cx="4857750" cy="3305175"/>
    <xdr:graphicFrame macro="">
      <xdr:nvGraphicFramePr>
        <xdr:cNvPr id="1655587845" name="Chart 2">
          <a:extLst>
            <a:ext uri="{FF2B5EF4-FFF2-40B4-BE49-F238E27FC236}">
              <a16:creationId xmlns:a16="http://schemas.microsoft.com/office/drawing/2014/main" id="{00000000-0008-0000-0200-00000544A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</xdr:row>
      <xdr:rowOff>228600</xdr:rowOff>
    </xdr:from>
    <xdr:ext cx="5029200" cy="3086100"/>
    <xdr:graphicFrame macro="">
      <xdr:nvGraphicFramePr>
        <xdr:cNvPr id="391643586" name="Chart 3" title="Gráfico">
          <a:extLst>
            <a:ext uri="{FF2B5EF4-FFF2-40B4-BE49-F238E27FC236}">
              <a16:creationId xmlns:a16="http://schemas.microsoft.com/office/drawing/2014/main" id="{00000000-0008-0000-0300-0000C20158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9525</xdr:colOff>
      <xdr:row>19</xdr:row>
      <xdr:rowOff>95250</xdr:rowOff>
    </xdr:from>
    <xdr:ext cx="5029200" cy="3419475"/>
    <xdr:graphicFrame macro="">
      <xdr:nvGraphicFramePr>
        <xdr:cNvPr id="801430802" name="Chart 4" title="Gráfico">
          <a:extLst>
            <a:ext uri="{FF2B5EF4-FFF2-40B4-BE49-F238E27FC236}">
              <a16:creationId xmlns:a16="http://schemas.microsoft.com/office/drawing/2014/main" id="{00000000-0008-0000-0300-000012DDC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19</xdr:row>
      <xdr:rowOff>142875</xdr:rowOff>
    </xdr:from>
    <xdr:ext cx="5343525" cy="3638550"/>
    <xdr:graphicFrame macro="">
      <xdr:nvGraphicFramePr>
        <xdr:cNvPr id="190097978" name="Chart 5" title="Gráfico">
          <a:extLst>
            <a:ext uri="{FF2B5EF4-FFF2-40B4-BE49-F238E27FC236}">
              <a16:creationId xmlns:a16="http://schemas.microsoft.com/office/drawing/2014/main" id="{00000000-0008-0000-0400-00003AAA54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9525</xdr:colOff>
      <xdr:row>1</xdr:row>
      <xdr:rowOff>171450</xdr:rowOff>
    </xdr:from>
    <xdr:ext cx="5343525" cy="3276600"/>
    <xdr:graphicFrame macro="">
      <xdr:nvGraphicFramePr>
        <xdr:cNvPr id="799080948" name="Chart 6" title="Gráfico">
          <a:extLst>
            <a:ext uri="{FF2B5EF4-FFF2-40B4-BE49-F238E27FC236}">
              <a16:creationId xmlns:a16="http://schemas.microsoft.com/office/drawing/2014/main" id="{00000000-0008-0000-0400-0000F401A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19</xdr:row>
      <xdr:rowOff>142875</xdr:rowOff>
    </xdr:from>
    <xdr:ext cx="5343525" cy="3638550"/>
    <xdr:graphicFrame macro="">
      <xdr:nvGraphicFramePr>
        <xdr:cNvPr id="1580055836" name="Chart 7" title="Gráfico">
          <a:extLst>
            <a:ext uri="{FF2B5EF4-FFF2-40B4-BE49-F238E27FC236}">
              <a16:creationId xmlns:a16="http://schemas.microsoft.com/office/drawing/2014/main" id="{00000000-0008-0000-0500-00001CBD2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9525</xdr:colOff>
      <xdr:row>1</xdr:row>
      <xdr:rowOff>171450</xdr:rowOff>
    </xdr:from>
    <xdr:ext cx="5343525" cy="3276600"/>
    <xdr:graphicFrame macro="">
      <xdr:nvGraphicFramePr>
        <xdr:cNvPr id="1808240225" name="Chart 8" title="Gráfico">
          <a:extLst>
            <a:ext uri="{FF2B5EF4-FFF2-40B4-BE49-F238E27FC236}">
              <a16:creationId xmlns:a16="http://schemas.microsoft.com/office/drawing/2014/main" id="{00000000-0008-0000-0500-0000618EC7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619125</xdr:colOff>
      <xdr:row>18</xdr:row>
      <xdr:rowOff>38100</xdr:rowOff>
    </xdr:from>
    <xdr:ext cx="4743450" cy="3248025"/>
    <xdr:graphicFrame macro="">
      <xdr:nvGraphicFramePr>
        <xdr:cNvPr id="1596583255" name="Chart 9" title="Gráfico">
          <a:extLst>
            <a:ext uri="{FF2B5EF4-FFF2-40B4-BE49-F238E27FC236}">
              <a16:creationId xmlns:a16="http://schemas.microsoft.com/office/drawing/2014/main" id="{00000000-0008-0000-0600-000057ED2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619125</xdr:colOff>
      <xdr:row>1</xdr:row>
      <xdr:rowOff>171450</xdr:rowOff>
    </xdr:from>
    <xdr:ext cx="4733925" cy="2886075"/>
    <xdr:graphicFrame macro="">
      <xdr:nvGraphicFramePr>
        <xdr:cNvPr id="816488288" name="Chart 10" title="Gráfico">
          <a:extLst>
            <a:ext uri="{FF2B5EF4-FFF2-40B4-BE49-F238E27FC236}">
              <a16:creationId xmlns:a16="http://schemas.microsoft.com/office/drawing/2014/main" id="{00000000-0008-0000-0600-0000609FA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</xdr:row>
      <xdr:rowOff>228600</xdr:rowOff>
    </xdr:from>
    <xdr:ext cx="5029200" cy="3086100"/>
    <xdr:graphicFrame macro="">
      <xdr:nvGraphicFramePr>
        <xdr:cNvPr id="1012430892" name="Chart 11">
          <a:extLst>
            <a:ext uri="{FF2B5EF4-FFF2-40B4-BE49-F238E27FC236}">
              <a16:creationId xmlns:a16="http://schemas.microsoft.com/office/drawing/2014/main" id="{00000000-0008-0000-0700-00002C785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600075</xdr:colOff>
      <xdr:row>19</xdr:row>
      <xdr:rowOff>0</xdr:rowOff>
    </xdr:from>
    <xdr:ext cx="4857750" cy="3305175"/>
    <xdr:graphicFrame macro="">
      <xdr:nvGraphicFramePr>
        <xdr:cNvPr id="1323757179" name="Chart 12">
          <a:extLst>
            <a:ext uri="{FF2B5EF4-FFF2-40B4-BE49-F238E27FC236}">
              <a16:creationId xmlns:a16="http://schemas.microsoft.com/office/drawing/2014/main" id="{00000000-0008-0000-0700-00007BEEE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te4.com/" TargetMode="External"/><Relationship Id="rId13" Type="http://schemas.openxmlformats.org/officeDocument/2006/relationships/hyperlink" Target="https://www.reddit.com/user/seusite/" TargetMode="External"/><Relationship Id="rId18" Type="http://schemas.openxmlformats.org/officeDocument/2006/relationships/hyperlink" Target="http://seusite.tumblr.com/" TargetMode="External"/><Relationship Id="rId3" Type="http://schemas.openxmlformats.org/officeDocument/2006/relationships/hyperlink" Target="http://www.site2.com/" TargetMode="External"/><Relationship Id="rId7" Type="http://schemas.openxmlformats.org/officeDocument/2006/relationships/hyperlink" Target="https://www.pinterest.com/seusite" TargetMode="External"/><Relationship Id="rId12" Type="http://schemas.openxmlformats.org/officeDocument/2006/relationships/hyperlink" Target="http://www.site6.com/" TargetMode="External"/><Relationship Id="rId17" Type="http://schemas.openxmlformats.org/officeDocument/2006/relationships/hyperlink" Target="https://www.youtube.com/channel/seusite/" TargetMode="External"/><Relationship Id="rId2" Type="http://schemas.openxmlformats.org/officeDocument/2006/relationships/hyperlink" Target="https://www.facebook.com/seusite/" TargetMode="External"/><Relationship Id="rId16" Type="http://schemas.openxmlformats.org/officeDocument/2006/relationships/hyperlink" Target="https://www.pinterest.com/seusite/" TargetMode="External"/><Relationship Id="rId1" Type="http://schemas.openxmlformats.org/officeDocument/2006/relationships/hyperlink" Target="http://www.site1.com/" TargetMode="External"/><Relationship Id="rId6" Type="http://schemas.openxmlformats.org/officeDocument/2006/relationships/hyperlink" Target="https://www.pinterest.com/seusite/" TargetMode="External"/><Relationship Id="rId11" Type="http://schemas.openxmlformats.org/officeDocument/2006/relationships/hyperlink" Target="http://seusite.tumblr.com/" TargetMode="External"/><Relationship Id="rId5" Type="http://schemas.openxmlformats.org/officeDocument/2006/relationships/hyperlink" Target="http://www.site3.com/" TargetMode="External"/><Relationship Id="rId15" Type="http://schemas.openxmlformats.org/officeDocument/2006/relationships/hyperlink" Target="https://twitter.com/seusite/" TargetMode="External"/><Relationship Id="rId10" Type="http://schemas.openxmlformats.org/officeDocument/2006/relationships/hyperlink" Target="http://www.site5.com/" TargetMode="External"/><Relationship Id="rId19" Type="http://schemas.openxmlformats.org/officeDocument/2006/relationships/hyperlink" Target="https://www.reddit.com/user/seusite/" TargetMode="External"/><Relationship Id="rId4" Type="http://schemas.openxmlformats.org/officeDocument/2006/relationships/hyperlink" Target="https://twitter.com/seusite/" TargetMode="External"/><Relationship Id="rId9" Type="http://schemas.openxmlformats.org/officeDocument/2006/relationships/hyperlink" Target="https://www.youtube.com/channel/seusite/" TargetMode="External"/><Relationship Id="rId14" Type="http://schemas.openxmlformats.org/officeDocument/2006/relationships/hyperlink" Target="https://www.facebook.com/seusite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urldereferencia3.com.br/" TargetMode="External"/><Relationship Id="rId2" Type="http://schemas.openxmlformats.org/officeDocument/2006/relationships/hyperlink" Target="http://urldereferencia2.com.br/" TargetMode="External"/><Relationship Id="rId1" Type="http://schemas.openxmlformats.org/officeDocument/2006/relationships/hyperlink" Target="http://urldereferencia.com.br/" TargetMode="External"/><Relationship Id="rId4" Type="http://schemas.openxmlformats.org/officeDocument/2006/relationships/hyperlink" Target="http://urldereferencia4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usite.com.br/pagina-2" TargetMode="External"/><Relationship Id="rId3" Type="http://schemas.openxmlformats.org/officeDocument/2006/relationships/hyperlink" Target="http://www.seusite.com.br/" TargetMode="External"/><Relationship Id="rId7" Type="http://schemas.openxmlformats.org/officeDocument/2006/relationships/hyperlink" Target="http://www.seusite.com.br/pagina-aleatoria" TargetMode="External"/><Relationship Id="rId2" Type="http://schemas.openxmlformats.org/officeDocument/2006/relationships/hyperlink" Target="http://www.seusite.com.br/pagina-1" TargetMode="External"/><Relationship Id="rId1" Type="http://schemas.openxmlformats.org/officeDocument/2006/relationships/hyperlink" Target="http://www.seusite.com.br/pagina-1" TargetMode="External"/><Relationship Id="rId6" Type="http://schemas.openxmlformats.org/officeDocument/2006/relationships/hyperlink" Target="http://www.website.com/benefits/" TargetMode="External"/><Relationship Id="rId5" Type="http://schemas.openxmlformats.org/officeDocument/2006/relationships/hyperlink" Target="http://www.seusite.com.br/pagina-1" TargetMode="External"/><Relationship Id="rId4" Type="http://schemas.openxmlformats.org/officeDocument/2006/relationships/hyperlink" Target="http://www.seusite.com.br/pagina-2" TargetMode="External"/><Relationship Id="rId9" Type="http://schemas.openxmlformats.org/officeDocument/2006/relationships/hyperlink" Target="http://www.seusite.com.br/pagina-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 x14ac:dyDescent="0.2"/>
  <cols>
    <col min="1" max="1" width="78.1640625" customWidth="1"/>
    <col min="2" max="3" width="60.83203125" customWidth="1"/>
    <col min="4" max="4" width="15.83203125" customWidth="1"/>
    <col min="5" max="5" width="18.5" customWidth="1"/>
    <col min="6" max="6" width="15.83203125" customWidth="1"/>
    <col min="7" max="26" width="8.83203125" customWidth="1"/>
  </cols>
  <sheetData>
    <row r="1" spans="1:26" ht="30" customHeight="1" x14ac:dyDescent="0.4">
      <c r="A1" s="48" t="s">
        <v>24</v>
      </c>
      <c r="B1" s="47"/>
      <c r="C1" s="47"/>
      <c r="D1" s="47"/>
      <c r="E1" s="47"/>
      <c r="F1" s="4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1"/>
      <c r="B2" s="11"/>
      <c r="C2" s="1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4">
      <c r="A3" s="3" t="s">
        <v>25</v>
      </c>
      <c r="B3" s="2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4" t="s">
        <v>0</v>
      </c>
      <c r="B4" s="4" t="s">
        <v>1</v>
      </c>
      <c r="C4" s="4" t="s">
        <v>2</v>
      </c>
      <c r="D4" s="5" t="s">
        <v>3</v>
      </c>
      <c r="E4" s="4" t="s">
        <v>4</v>
      </c>
      <c r="F4" s="4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6" t="s">
        <v>6</v>
      </c>
      <c r="B5" s="6" t="s">
        <v>26</v>
      </c>
      <c r="C5" s="7" t="s">
        <v>27</v>
      </c>
      <c r="D5" s="8">
        <v>43471</v>
      </c>
      <c r="E5" s="7" t="s">
        <v>28</v>
      </c>
      <c r="F5" s="7" t="s">
        <v>29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6" t="s">
        <v>9</v>
      </c>
      <c r="B6" s="6" t="s">
        <v>30</v>
      </c>
      <c r="C6" s="7" t="s">
        <v>20</v>
      </c>
      <c r="D6" s="8">
        <v>43472</v>
      </c>
      <c r="E6" s="7" t="s">
        <v>28</v>
      </c>
      <c r="F6" s="7" t="s">
        <v>29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6" t="s">
        <v>11</v>
      </c>
      <c r="B7" s="6" t="s">
        <v>31</v>
      </c>
      <c r="C7" s="6" t="s">
        <v>32</v>
      </c>
      <c r="D7" s="8">
        <v>43473</v>
      </c>
      <c r="E7" s="7" t="s">
        <v>33</v>
      </c>
      <c r="F7" s="7" t="s">
        <v>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6" t="s">
        <v>12</v>
      </c>
      <c r="B8" s="6" t="s">
        <v>34</v>
      </c>
      <c r="C8" s="7" t="s">
        <v>35</v>
      </c>
      <c r="D8" s="8">
        <v>43474</v>
      </c>
      <c r="E8" s="7" t="s">
        <v>36</v>
      </c>
      <c r="F8" s="7" t="s">
        <v>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6" t="s">
        <v>14</v>
      </c>
      <c r="B9" s="6" t="s">
        <v>37</v>
      </c>
      <c r="C9" s="7" t="s">
        <v>21</v>
      </c>
      <c r="D9" s="8">
        <v>43475</v>
      </c>
      <c r="E9" s="7" t="s">
        <v>36</v>
      </c>
      <c r="F9" s="7" t="s">
        <v>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6" t="s">
        <v>38</v>
      </c>
      <c r="B10" s="6" t="s">
        <v>39</v>
      </c>
      <c r="C10" s="7" t="s">
        <v>40</v>
      </c>
      <c r="D10" s="8">
        <v>43471</v>
      </c>
      <c r="E10" s="7" t="s">
        <v>28</v>
      </c>
      <c r="F10" s="7" t="s">
        <v>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7"/>
      <c r="B11" s="7"/>
      <c r="C11" s="15"/>
      <c r="D11" s="8"/>
      <c r="E11" s="15"/>
      <c r="F11" s="1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1"/>
      <c r="B12" s="11"/>
      <c r="C12" s="11"/>
      <c r="D12" s="8"/>
      <c r="E12" s="15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4"/>
      <c r="B13" s="9"/>
      <c r="C13" s="9"/>
      <c r="D13" s="8"/>
      <c r="E13" s="15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8"/>
      <c r="B14" s="9"/>
      <c r="C14" s="7"/>
      <c r="D14" s="8"/>
      <c r="E14" s="15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15"/>
      <c r="B15" s="7"/>
      <c r="C15" s="15"/>
      <c r="D15" s="7"/>
      <c r="E15" s="15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"/>
      <c r="B16" s="2"/>
      <c r="C16" s="1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"/>
      <c r="B17" s="2"/>
      <c r="C17" s="1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">
      <c r="A18" s="10"/>
      <c r="B18" s="2"/>
      <c r="C18" s="1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11"/>
      <c r="B19" s="11"/>
      <c r="C19" s="11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2"/>
      <c r="B20" s="2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">
      <c r="A21" s="4" t="s">
        <v>3</v>
      </c>
      <c r="B21" s="4" t="s">
        <v>16</v>
      </c>
      <c r="C21" s="4" t="s">
        <v>17</v>
      </c>
      <c r="D21" s="13"/>
      <c r="E21" s="13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8">
        <v>43471</v>
      </c>
      <c r="B22" s="7" t="s">
        <v>18</v>
      </c>
      <c r="C22" s="7" t="s">
        <v>18</v>
      </c>
      <c r="D22" s="7"/>
      <c r="E22" s="15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8">
        <v>43472</v>
      </c>
      <c r="B23" s="7" t="s">
        <v>18</v>
      </c>
      <c r="C23" s="7" t="s">
        <v>41</v>
      </c>
      <c r="D23" s="7"/>
      <c r="E23" s="15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8">
        <v>43473</v>
      </c>
      <c r="B24" s="7" t="s">
        <v>41</v>
      </c>
      <c r="C24" s="7" t="s">
        <v>41</v>
      </c>
      <c r="D24" s="7"/>
      <c r="E24" s="15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8"/>
      <c r="B25" s="7"/>
      <c r="C25" s="7"/>
      <c r="D25" s="7"/>
      <c r="E25" s="15"/>
      <c r="F25" s="1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8"/>
      <c r="B26" s="7"/>
      <c r="C26" s="7"/>
      <c r="D26" s="7"/>
      <c r="E26" s="15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0"/>
      <c r="B27" s="7"/>
      <c r="C27" s="7"/>
      <c r="D27" s="7"/>
      <c r="E27" s="15"/>
      <c r="F27" s="1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0"/>
      <c r="B28" s="7"/>
      <c r="C28" s="7"/>
      <c r="D28" s="7"/>
      <c r="E28" s="15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0"/>
      <c r="B29" s="7"/>
      <c r="C29" s="7"/>
      <c r="D29" s="7"/>
      <c r="E29" s="15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0"/>
      <c r="B30" s="7"/>
      <c r="C30" s="7"/>
      <c r="D30" s="7"/>
      <c r="E30" s="15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11"/>
      <c r="B31" s="11"/>
      <c r="C31" s="11"/>
      <c r="D31" s="1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21"/>
      <c r="B32" s="2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2" t="s">
        <v>42</v>
      </c>
      <c r="B33" s="22" t="s">
        <v>1</v>
      </c>
      <c r="C33" s="22" t="s">
        <v>43</v>
      </c>
      <c r="D33" s="22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7" t="s">
        <v>44</v>
      </c>
      <c r="B34" s="6" t="s">
        <v>26</v>
      </c>
      <c r="C34" s="7" t="s">
        <v>45</v>
      </c>
      <c r="D34" s="7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7" t="s">
        <v>46</v>
      </c>
      <c r="B35" s="6" t="s">
        <v>30</v>
      </c>
      <c r="C35" s="7" t="s">
        <v>45</v>
      </c>
      <c r="D35" s="7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16" t="s">
        <v>47</v>
      </c>
      <c r="B36" s="6" t="s">
        <v>31</v>
      </c>
      <c r="C36" s="7" t="s">
        <v>45</v>
      </c>
      <c r="D36" s="7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16" t="s">
        <v>48</v>
      </c>
      <c r="B37" s="6" t="s">
        <v>34</v>
      </c>
      <c r="C37" s="7" t="s">
        <v>45</v>
      </c>
      <c r="D37" s="7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16" t="s">
        <v>49</v>
      </c>
      <c r="B38" s="6" t="s">
        <v>37</v>
      </c>
      <c r="C38" s="7" t="s">
        <v>45</v>
      </c>
      <c r="D38" s="7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16" t="s">
        <v>50</v>
      </c>
      <c r="B39" s="6" t="s">
        <v>39</v>
      </c>
      <c r="C39" s="7" t="s">
        <v>45</v>
      </c>
      <c r="D39" s="11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16"/>
      <c r="B40" s="7"/>
      <c r="C40" s="7"/>
      <c r="D40" s="7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7"/>
      <c r="B41" s="9"/>
      <c r="C41" s="7"/>
      <c r="D41" s="7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7"/>
      <c r="B42" s="9"/>
      <c r="C42" s="7"/>
      <c r="D42" s="7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9"/>
      <c r="B43" s="7"/>
      <c r="C43" s="7"/>
      <c r="D43" s="7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9"/>
      <c r="B44" s="7"/>
      <c r="C44" s="7"/>
      <c r="D44" s="7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7"/>
      <c r="B45" s="7"/>
      <c r="C45" s="7"/>
      <c r="D45" s="7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">
      <c r="A46" s="2"/>
      <c r="B46" s="2"/>
      <c r="C46" s="2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3">
      <c r="A47" s="24"/>
      <c r="B47" s="2"/>
      <c r="C47" s="2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11"/>
      <c r="B48" s="2"/>
      <c r="C48" s="2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">
      <c r="A49" s="25"/>
      <c r="B49" s="2"/>
      <c r="C49" s="2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">
      <c r="A50" s="1"/>
      <c r="B50" s="2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">
      <c r="A51" s="1"/>
      <c r="B51" s="2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">
      <c r="A52" s="26"/>
      <c r="B52" s="2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">
      <c r="A53" s="21"/>
      <c r="B53" s="2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">
      <c r="A54" s="1"/>
      <c r="B54" s="2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">
      <c r="A55" s="1"/>
      <c r="B55" s="2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3">
      <c r="A56" s="10"/>
      <c r="B56" s="2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11"/>
      <c r="B57" s="2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">
      <c r="A58" s="25"/>
      <c r="B58" s="2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">
      <c r="A59" s="1"/>
      <c r="B59" s="2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">
      <c r="A60" s="1"/>
      <c r="B60" s="2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">
      <c r="A61" s="1"/>
      <c r="B61" s="2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">
      <c r="A62" s="1"/>
      <c r="B62" s="2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">
      <c r="A63" s="1"/>
      <c r="B63" s="2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">
      <c r="A64" s="1"/>
      <c r="B64" s="2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">
      <c r="A65" s="1"/>
      <c r="B65" s="2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">
      <c r="A66" s="1"/>
      <c r="B66" s="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">
      <c r="A67" s="1"/>
      <c r="B67" s="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">
      <c r="A68" s="1"/>
      <c r="B68" s="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">
      <c r="A69" s="1"/>
      <c r="B69" s="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">
      <c r="A70" s="1"/>
      <c r="B70" s="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">
      <c r="A71" s="1"/>
      <c r="B71" s="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">
      <c r="A72" s="1"/>
      <c r="B72" s="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">
      <c r="A73" s="1"/>
      <c r="B73" s="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">
      <c r="A74" s="1"/>
      <c r="B74" s="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">
      <c r="A75" s="1"/>
      <c r="B75" s="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">
      <c r="A76" s="1"/>
      <c r="B76" s="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">
      <c r="A77" s="1"/>
      <c r="B77" s="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">
      <c r="A78" s="1"/>
      <c r="B78" s="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">
      <c r="A79" s="1"/>
      <c r="B79" s="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">
      <c r="A80" s="1"/>
      <c r="B80" s="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">
      <c r="A81" s="1"/>
      <c r="B81" s="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">
      <c r="A82" s="1"/>
      <c r="B82" s="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">
      <c r="A83" s="1"/>
      <c r="B83" s="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">
      <c r="A84" s="1"/>
      <c r="B84" s="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">
      <c r="A85" s="1"/>
      <c r="B85" s="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">
      <c r="A86" s="1"/>
      <c r="B86" s="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">
      <c r="A87" s="1"/>
      <c r="B87" s="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">
      <c r="A88" s="1"/>
      <c r="B88" s="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">
      <c r="A89" s="1"/>
      <c r="B89" s="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">
      <c r="A90" s="1"/>
      <c r="B90" s="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">
      <c r="A91" s="1"/>
      <c r="B91" s="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">
      <c r="A92" s="1"/>
      <c r="B92" s="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">
      <c r="A93" s="1"/>
      <c r="B93" s="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">
      <c r="A94" s="1"/>
      <c r="B94" s="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">
      <c r="A95" s="1"/>
      <c r="B95" s="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">
      <c r="A96" s="1"/>
      <c r="B96" s="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">
      <c r="A97" s="1"/>
      <c r="B97" s="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">
      <c r="A98" s="1"/>
      <c r="B98" s="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">
      <c r="A99" s="1"/>
      <c r="B99" s="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">
      <c r="A100" s="1"/>
      <c r="B100" s="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">
      <c r="A101" s="1"/>
      <c r="B101" s="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">
      <c r="A102" s="1"/>
      <c r="B102" s="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">
      <c r="A103" s="1"/>
      <c r="B103" s="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">
      <c r="A104" s="1"/>
      <c r="B104" s="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">
      <c r="A105" s="1"/>
      <c r="B105" s="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">
      <c r="A106" s="1"/>
      <c r="B106" s="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">
      <c r="A107" s="1"/>
      <c r="B107" s="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">
      <c r="A108" s="1"/>
      <c r="B108" s="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">
      <c r="A109" s="1"/>
      <c r="B109" s="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">
      <c r="A110" s="1"/>
      <c r="B110" s="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">
      <c r="A111" s="1"/>
      <c r="B111" s="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">
      <c r="A112" s="1"/>
      <c r="B112" s="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">
      <c r="A113" s="1"/>
      <c r="B113" s="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">
      <c r="A114" s="1"/>
      <c r="B114" s="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">
      <c r="A115" s="1"/>
      <c r="B115" s="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">
      <c r="A116" s="1"/>
      <c r="B116" s="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">
      <c r="A117" s="1"/>
      <c r="B117" s="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">
      <c r="A118" s="1"/>
      <c r="B118" s="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">
      <c r="A119" s="1"/>
      <c r="B119" s="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">
      <c r="A120" s="1"/>
      <c r="B120" s="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">
      <c r="A121" s="1"/>
      <c r="B121" s="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">
      <c r="A122" s="1"/>
      <c r="B122" s="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">
      <c r="A123" s="1"/>
      <c r="B123" s="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">
      <c r="A124" s="1"/>
      <c r="B124" s="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">
      <c r="A125" s="1"/>
      <c r="B125" s="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">
      <c r="A126" s="1"/>
      <c r="B126" s="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">
      <c r="A127" s="1"/>
      <c r="B127" s="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">
      <c r="A128" s="1"/>
      <c r="B128" s="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">
      <c r="A129" s="1"/>
      <c r="B129" s="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">
      <c r="A130" s="1"/>
      <c r="B130" s="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">
      <c r="A131" s="1"/>
      <c r="B131" s="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">
      <c r="A132" s="1"/>
      <c r="B132" s="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1"/>
      <c r="B133" s="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">
      <c r="A134" s="1"/>
      <c r="B134" s="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">
      <c r="A135" s="1"/>
      <c r="B135" s="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1"/>
      <c r="B136" s="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">
      <c r="A137" s="1"/>
      <c r="B137" s="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">
      <c r="A138" s="1"/>
      <c r="B138" s="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">
      <c r="A139" s="1"/>
      <c r="B139" s="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">
      <c r="A140" s="1"/>
      <c r="B140" s="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">
      <c r="A141" s="1"/>
      <c r="B141" s="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">
      <c r="A142" s="1"/>
      <c r="B142" s="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">
      <c r="A143" s="1"/>
      <c r="B143" s="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">
      <c r="A144" s="1"/>
      <c r="B144" s="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">
      <c r="A145" s="1"/>
      <c r="B145" s="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">
      <c r="A146" s="1"/>
      <c r="B146" s="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">
      <c r="A147" s="1"/>
      <c r="B147" s="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">
      <c r="A148" s="1"/>
      <c r="B148" s="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">
      <c r="A149" s="1"/>
      <c r="B149" s="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">
      <c r="A150" s="1"/>
      <c r="B150" s="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">
      <c r="A151" s="1"/>
      <c r="B151" s="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">
      <c r="A152" s="1"/>
      <c r="B152" s="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">
      <c r="A153" s="1"/>
      <c r="B153" s="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">
      <c r="A154" s="1"/>
      <c r="B154" s="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">
      <c r="A155" s="1"/>
      <c r="B155" s="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">
      <c r="A156" s="1"/>
      <c r="B156" s="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">
      <c r="A157" s="1"/>
      <c r="B157" s="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">
      <c r="A158" s="1"/>
      <c r="B158" s="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">
      <c r="A159" s="1"/>
      <c r="B159" s="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">
      <c r="A160" s="1"/>
      <c r="B160" s="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">
      <c r="A161" s="1"/>
      <c r="B161" s="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">
      <c r="A162" s="1"/>
      <c r="B162" s="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">
      <c r="A163" s="1"/>
      <c r="B163" s="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">
      <c r="A164" s="1"/>
      <c r="B164" s="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">
      <c r="A165" s="1"/>
      <c r="B165" s="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">
      <c r="A166" s="1"/>
      <c r="B166" s="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">
      <c r="A167" s="1"/>
      <c r="B167" s="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">
      <c r="A168" s="1"/>
      <c r="B168" s="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">
      <c r="A169" s="1"/>
      <c r="B169" s="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">
      <c r="A170" s="1"/>
      <c r="B170" s="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">
      <c r="A171" s="1"/>
      <c r="B171" s="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">
      <c r="A172" s="1"/>
      <c r="B172" s="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">
      <c r="A173" s="1"/>
      <c r="B173" s="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">
      <c r="A174" s="1"/>
      <c r="B174" s="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">
      <c r="A175" s="1"/>
      <c r="B175" s="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">
      <c r="A176" s="1"/>
      <c r="B176" s="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">
      <c r="A177" s="1"/>
      <c r="B177" s="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">
      <c r="A178" s="1"/>
      <c r="B178" s="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">
      <c r="A179" s="1"/>
      <c r="B179" s="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">
      <c r="A180" s="1"/>
      <c r="B180" s="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">
      <c r="A181" s="1"/>
      <c r="B181" s="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">
      <c r="A182" s="1"/>
      <c r="B182" s="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">
      <c r="A183" s="1"/>
      <c r="B183" s="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">
      <c r="A184" s="1"/>
      <c r="B184" s="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">
      <c r="A185" s="1"/>
      <c r="B185" s="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">
      <c r="A186" s="1"/>
      <c r="B186" s="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">
      <c r="A187" s="1"/>
      <c r="B187" s="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">
      <c r="A188" s="1"/>
      <c r="B188" s="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">
      <c r="A189" s="1"/>
      <c r="B189" s="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">
      <c r="A190" s="1"/>
      <c r="B190" s="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">
      <c r="A191" s="1"/>
      <c r="B191" s="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">
      <c r="A192" s="1"/>
      <c r="B192" s="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">
      <c r="A193" s="1"/>
      <c r="B193" s="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">
      <c r="A194" s="1"/>
      <c r="B194" s="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">
      <c r="A195" s="1"/>
      <c r="B195" s="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">
      <c r="A196" s="1"/>
      <c r="B196" s="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">
      <c r="A197" s="1"/>
      <c r="B197" s="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">
      <c r="A198" s="1"/>
      <c r="B198" s="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">
      <c r="A199" s="1"/>
      <c r="B199" s="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">
      <c r="A200" s="1"/>
      <c r="B200" s="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">
      <c r="A201" s="1"/>
      <c r="B201" s="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">
      <c r="A202" s="1"/>
      <c r="B202" s="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">
      <c r="A203" s="1"/>
      <c r="B203" s="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">
      <c r="A204" s="1"/>
      <c r="B204" s="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">
      <c r="A205" s="1"/>
      <c r="B205" s="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">
      <c r="A206" s="1"/>
      <c r="B206" s="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">
      <c r="A207" s="1"/>
      <c r="B207" s="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">
      <c r="A208" s="1"/>
      <c r="B208" s="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">
      <c r="A209" s="1"/>
      <c r="B209" s="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">
      <c r="A210" s="1"/>
      <c r="B210" s="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">
      <c r="A211" s="1"/>
      <c r="B211" s="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">
      <c r="A212" s="1"/>
      <c r="B212" s="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">
      <c r="A213" s="1"/>
      <c r="B213" s="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">
      <c r="A214" s="1"/>
      <c r="B214" s="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">
      <c r="A215" s="1"/>
      <c r="B215" s="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">
      <c r="A216" s="1"/>
      <c r="B216" s="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">
      <c r="A217" s="1"/>
      <c r="B217" s="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">
      <c r="A218" s="1"/>
      <c r="B218" s="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">
      <c r="A219" s="1"/>
      <c r="B219" s="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">
      <c r="A220" s="1"/>
      <c r="B220" s="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">
      <c r="A221" s="1"/>
      <c r="B221" s="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">
      <c r="A222" s="1"/>
      <c r="B222" s="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">
      <c r="A223" s="1"/>
      <c r="B223" s="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">
      <c r="A224" s="1"/>
      <c r="B224" s="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">
      <c r="A225" s="1"/>
      <c r="B225" s="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">
      <c r="A226" s="1"/>
      <c r="B226" s="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">
      <c r="A227" s="1"/>
      <c r="B227" s="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">
      <c r="A228" s="1"/>
      <c r="B228" s="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">
      <c r="A229" s="1"/>
      <c r="B229" s="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">
      <c r="A230" s="1"/>
      <c r="B230" s="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">
      <c r="A231" s="1"/>
      <c r="B231" s="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">
      <c r="A232" s="1"/>
      <c r="B232" s="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">
      <c r="A233" s="1"/>
      <c r="B233" s="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">
      <c r="A234" s="1"/>
      <c r="B234" s="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">
      <c r="A235" s="1"/>
      <c r="B235" s="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">
      <c r="A236" s="1"/>
      <c r="B236" s="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">
      <c r="A237" s="1"/>
      <c r="B237" s="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">
      <c r="A238" s="1"/>
      <c r="B238" s="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">
      <c r="A239" s="1"/>
      <c r="B239" s="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">
      <c r="A240" s="1"/>
      <c r="B240" s="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">
      <c r="A241" s="1"/>
      <c r="B241" s="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">
      <c r="A242" s="1"/>
      <c r="B242" s="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">
      <c r="A243" s="1"/>
      <c r="B243" s="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">
      <c r="A244" s="1"/>
      <c r="B244" s="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">
      <c r="A245" s="1"/>
      <c r="B245" s="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">
      <c r="A246" s="1"/>
      <c r="B246" s="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">
      <c r="A247" s="1"/>
      <c r="B247" s="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">
      <c r="A248" s="1"/>
      <c r="B248" s="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">
      <c r="A249" s="1"/>
      <c r="B249" s="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">
      <c r="A250" s="1"/>
      <c r="B250" s="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">
      <c r="A251" s="1"/>
      <c r="B251" s="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">
      <c r="A252" s="1"/>
      <c r="B252" s="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">
      <c r="A253" s="1"/>
      <c r="B253" s="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">
      <c r="A254" s="1"/>
      <c r="B254" s="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">
      <c r="A255" s="1"/>
      <c r="B255" s="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">
      <c r="A256" s="1"/>
      <c r="B256" s="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">
      <c r="A257" s="1"/>
      <c r="B257" s="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">
      <c r="A258" s="1"/>
      <c r="B258" s="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">
      <c r="A259" s="1"/>
      <c r="B259" s="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">
      <c r="A260" s="1"/>
      <c r="B260" s="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">
      <c r="A261" s="1"/>
      <c r="B261" s="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">
      <c r="A262" s="1"/>
      <c r="B262" s="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">
      <c r="A263" s="1"/>
      <c r="B263" s="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">
      <c r="A264" s="1"/>
      <c r="B264" s="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">
      <c r="A265" s="1"/>
      <c r="B265" s="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">
      <c r="A266" s="1"/>
      <c r="B266" s="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">
      <c r="A267" s="1"/>
      <c r="B267" s="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">
      <c r="A268" s="1"/>
      <c r="B268" s="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">
      <c r="A269" s="1"/>
      <c r="B269" s="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">
      <c r="A270" s="1"/>
      <c r="B270" s="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">
      <c r="A271" s="1"/>
      <c r="B271" s="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">
      <c r="A272" s="1"/>
      <c r="B272" s="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">
      <c r="A273" s="1"/>
      <c r="B273" s="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">
      <c r="A274" s="1"/>
      <c r="B274" s="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">
      <c r="A275" s="1"/>
      <c r="B275" s="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">
      <c r="A276" s="1"/>
      <c r="B276" s="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">
      <c r="A277" s="1"/>
      <c r="B277" s="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">
      <c r="A278" s="1"/>
      <c r="B278" s="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">
      <c r="A279" s="1"/>
      <c r="B279" s="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">
      <c r="A280" s="1"/>
      <c r="B280" s="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">
      <c r="A281" s="1"/>
      <c r="B281" s="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">
      <c r="A282" s="1"/>
      <c r="B282" s="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">
      <c r="A283" s="1"/>
      <c r="B283" s="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">
      <c r="A284" s="1"/>
      <c r="B284" s="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">
      <c r="A285" s="1"/>
      <c r="B285" s="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">
      <c r="A286" s="1"/>
      <c r="B286" s="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">
      <c r="A287" s="1"/>
      <c r="B287" s="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">
      <c r="A288" s="1"/>
      <c r="B288" s="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">
      <c r="A289" s="1"/>
      <c r="B289" s="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">
      <c r="A290" s="1"/>
      <c r="B290" s="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">
      <c r="A291" s="1"/>
      <c r="B291" s="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">
      <c r="A292" s="1"/>
      <c r="B292" s="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">
      <c r="A293" s="1"/>
      <c r="B293" s="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">
      <c r="A294" s="1"/>
      <c r="B294" s="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">
      <c r="A295" s="1"/>
      <c r="B295" s="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">
      <c r="A296" s="1"/>
      <c r="B296" s="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">
      <c r="A297" s="1"/>
      <c r="B297" s="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">
      <c r="A298" s="1"/>
      <c r="B298" s="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">
      <c r="A299" s="1"/>
      <c r="B299" s="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">
      <c r="A300" s="1"/>
      <c r="B300" s="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">
      <c r="A301" s="1"/>
      <c r="B301" s="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">
      <c r="A302" s="1"/>
      <c r="B302" s="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">
      <c r="A303" s="1"/>
      <c r="B303" s="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">
      <c r="A304" s="1"/>
      <c r="B304" s="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">
      <c r="A305" s="1"/>
      <c r="B305" s="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">
      <c r="A306" s="1"/>
      <c r="B306" s="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">
      <c r="A307" s="1"/>
      <c r="B307" s="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">
      <c r="A308" s="1"/>
      <c r="B308" s="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">
      <c r="A309" s="1"/>
      <c r="B309" s="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">
      <c r="A310" s="1"/>
      <c r="B310" s="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">
      <c r="A311" s="1"/>
      <c r="B311" s="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">
      <c r="A312" s="1"/>
      <c r="B312" s="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">
      <c r="A313" s="1"/>
      <c r="B313" s="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">
      <c r="A314" s="1"/>
      <c r="B314" s="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">
      <c r="A315" s="1"/>
      <c r="B315" s="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">
      <c r="A316" s="1"/>
      <c r="B316" s="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">
      <c r="A317" s="1"/>
      <c r="B317" s="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">
      <c r="A318" s="1"/>
      <c r="B318" s="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">
      <c r="A319" s="1"/>
      <c r="B319" s="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">
      <c r="A320" s="1"/>
      <c r="B320" s="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">
      <c r="A321" s="1"/>
      <c r="B321" s="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">
      <c r="A322" s="1"/>
      <c r="B322" s="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">
      <c r="A323" s="1"/>
      <c r="B323" s="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">
      <c r="A324" s="1"/>
      <c r="B324" s="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">
      <c r="A325" s="1"/>
      <c r="B325" s="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">
      <c r="A326" s="1"/>
      <c r="B326" s="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">
      <c r="A327" s="1"/>
      <c r="B327" s="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">
      <c r="A328" s="1"/>
      <c r="B328" s="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">
      <c r="A329" s="1"/>
      <c r="B329" s="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">
      <c r="A330" s="1"/>
      <c r="B330" s="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">
      <c r="A331" s="1"/>
      <c r="B331" s="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">
      <c r="A332" s="1"/>
      <c r="B332" s="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">
      <c r="A333" s="1"/>
      <c r="B333" s="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">
      <c r="A334" s="1"/>
      <c r="B334" s="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">
      <c r="A335" s="1"/>
      <c r="B335" s="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">
      <c r="A336" s="1"/>
      <c r="B336" s="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">
      <c r="A337" s="1"/>
      <c r="B337" s="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">
      <c r="A338" s="1"/>
      <c r="B338" s="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">
      <c r="A339" s="1"/>
      <c r="B339" s="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">
      <c r="A340" s="1"/>
      <c r="B340" s="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">
      <c r="A341" s="1"/>
      <c r="B341" s="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">
      <c r="A342" s="1"/>
      <c r="B342" s="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">
      <c r="A343" s="1"/>
      <c r="B343" s="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">
      <c r="A344" s="1"/>
      <c r="B344" s="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">
      <c r="A345" s="1"/>
      <c r="B345" s="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">
      <c r="A346" s="1"/>
      <c r="B346" s="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">
      <c r="A347" s="1"/>
      <c r="B347" s="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">
      <c r="A348" s="1"/>
      <c r="B348" s="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">
      <c r="A349" s="1"/>
      <c r="B349" s="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">
      <c r="A350" s="1"/>
      <c r="B350" s="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">
      <c r="A351" s="1"/>
      <c r="B351" s="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">
      <c r="A352" s="1"/>
      <c r="B352" s="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">
      <c r="A353" s="1"/>
      <c r="B353" s="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">
      <c r="A354" s="1"/>
      <c r="B354" s="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">
      <c r="A355" s="1"/>
      <c r="B355" s="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">
      <c r="A356" s="1"/>
      <c r="B356" s="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">
      <c r="A357" s="1"/>
      <c r="B357" s="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">
      <c r="A358" s="1"/>
      <c r="B358" s="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">
      <c r="A359" s="1"/>
      <c r="B359" s="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">
      <c r="A360" s="1"/>
      <c r="B360" s="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">
      <c r="A361" s="1"/>
      <c r="B361" s="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">
      <c r="A362" s="1"/>
      <c r="B362" s="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">
      <c r="A363" s="1"/>
      <c r="B363" s="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">
      <c r="A364" s="1"/>
      <c r="B364" s="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">
      <c r="A365" s="1"/>
      <c r="B365" s="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">
      <c r="A366" s="1"/>
      <c r="B366" s="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">
      <c r="A367" s="1"/>
      <c r="B367" s="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">
      <c r="A368" s="1"/>
      <c r="B368" s="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">
      <c r="A369" s="1"/>
      <c r="B369" s="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">
      <c r="A370" s="1"/>
      <c r="B370" s="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">
      <c r="A371" s="1"/>
      <c r="B371" s="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">
      <c r="A372" s="1"/>
      <c r="B372" s="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">
      <c r="A373" s="1"/>
      <c r="B373" s="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">
      <c r="A374" s="1"/>
      <c r="B374" s="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">
      <c r="A375" s="1"/>
      <c r="B375" s="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">
      <c r="A376" s="1"/>
      <c r="B376" s="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">
      <c r="A377" s="1"/>
      <c r="B377" s="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">
      <c r="A378" s="1"/>
      <c r="B378" s="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">
      <c r="A379" s="1"/>
      <c r="B379" s="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">
      <c r="A380" s="1"/>
      <c r="B380" s="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">
      <c r="A381" s="1"/>
      <c r="B381" s="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">
      <c r="A382" s="1"/>
      <c r="B382" s="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">
      <c r="A383" s="1"/>
      <c r="B383" s="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">
      <c r="A384" s="1"/>
      <c r="B384" s="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">
      <c r="A385" s="1"/>
      <c r="B385" s="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">
      <c r="A386" s="1"/>
      <c r="B386" s="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">
      <c r="A387" s="1"/>
      <c r="B387" s="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">
      <c r="A388" s="1"/>
      <c r="B388" s="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">
      <c r="A389" s="1"/>
      <c r="B389" s="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">
      <c r="A390" s="1"/>
      <c r="B390" s="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">
      <c r="A391" s="1"/>
      <c r="B391" s="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">
      <c r="A392" s="1"/>
      <c r="B392" s="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">
      <c r="A393" s="1"/>
      <c r="B393" s="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">
      <c r="A394" s="1"/>
      <c r="B394" s="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">
      <c r="A395" s="1"/>
      <c r="B395" s="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">
      <c r="A396" s="1"/>
      <c r="B396" s="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">
      <c r="A397" s="1"/>
      <c r="B397" s="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">
      <c r="A398" s="1"/>
      <c r="B398" s="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">
      <c r="A399" s="1"/>
      <c r="B399" s="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">
      <c r="A400" s="1"/>
      <c r="B400" s="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">
      <c r="A401" s="1"/>
      <c r="B401" s="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">
      <c r="A402" s="1"/>
      <c r="B402" s="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">
      <c r="A403" s="1"/>
      <c r="B403" s="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">
      <c r="A404" s="1"/>
      <c r="B404" s="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">
      <c r="A405" s="1"/>
      <c r="B405" s="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">
      <c r="A406" s="1"/>
      <c r="B406" s="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">
      <c r="A407" s="1"/>
      <c r="B407" s="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">
      <c r="A408" s="1"/>
      <c r="B408" s="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">
      <c r="A409" s="1"/>
      <c r="B409" s="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">
      <c r="A410" s="1"/>
      <c r="B410" s="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">
      <c r="A411" s="1"/>
      <c r="B411" s="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">
      <c r="A412" s="1"/>
      <c r="B412" s="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">
      <c r="A413" s="1"/>
      <c r="B413" s="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">
      <c r="A414" s="1"/>
      <c r="B414" s="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">
      <c r="A415" s="1"/>
      <c r="B415" s="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">
      <c r="A416" s="1"/>
      <c r="B416" s="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">
      <c r="A417" s="1"/>
      <c r="B417" s="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">
      <c r="A418" s="1"/>
      <c r="B418" s="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">
      <c r="A419" s="1"/>
      <c r="B419" s="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">
      <c r="A420" s="1"/>
      <c r="B420" s="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">
      <c r="A421" s="1"/>
      <c r="B421" s="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">
      <c r="A422" s="1"/>
      <c r="B422" s="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">
      <c r="A423" s="1"/>
      <c r="B423" s="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">
      <c r="A424" s="1"/>
      <c r="B424" s="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">
      <c r="A425" s="1"/>
      <c r="B425" s="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">
      <c r="A426" s="1"/>
      <c r="B426" s="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">
      <c r="A427" s="1"/>
      <c r="B427" s="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">
      <c r="A428" s="1"/>
      <c r="B428" s="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">
      <c r="A429" s="1"/>
      <c r="B429" s="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">
      <c r="A430" s="1"/>
      <c r="B430" s="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">
      <c r="A431" s="1"/>
      <c r="B431" s="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">
      <c r="A432" s="1"/>
      <c r="B432" s="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">
      <c r="A433" s="1"/>
      <c r="B433" s="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">
      <c r="A434" s="1"/>
      <c r="B434" s="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">
      <c r="A435" s="1"/>
      <c r="B435" s="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">
      <c r="A436" s="1"/>
      <c r="B436" s="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">
      <c r="A437" s="1"/>
      <c r="B437" s="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">
      <c r="A438" s="1"/>
      <c r="B438" s="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">
      <c r="A439" s="1"/>
      <c r="B439" s="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">
      <c r="A440" s="1"/>
      <c r="B440" s="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">
      <c r="A441" s="1"/>
      <c r="B441" s="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">
      <c r="A442" s="1"/>
      <c r="B442" s="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">
      <c r="A443" s="1"/>
      <c r="B443" s="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">
      <c r="A444" s="1"/>
      <c r="B444" s="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">
      <c r="A445" s="1"/>
      <c r="B445" s="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">
      <c r="A446" s="1"/>
      <c r="B446" s="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">
      <c r="A447" s="1"/>
      <c r="B447" s="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">
      <c r="A448" s="1"/>
      <c r="B448" s="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">
      <c r="A449" s="1"/>
      <c r="B449" s="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">
      <c r="A450" s="1"/>
      <c r="B450" s="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">
      <c r="A451" s="1"/>
      <c r="B451" s="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">
      <c r="A452" s="1"/>
      <c r="B452" s="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">
      <c r="A453" s="1"/>
      <c r="B453" s="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">
      <c r="A454" s="1"/>
      <c r="B454" s="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">
      <c r="A455" s="1"/>
      <c r="B455" s="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">
      <c r="A456" s="1"/>
      <c r="B456" s="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">
      <c r="A457" s="1"/>
      <c r="B457" s="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">
      <c r="A458" s="1"/>
      <c r="B458" s="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">
      <c r="A459" s="1"/>
      <c r="B459" s="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">
      <c r="A460" s="1"/>
      <c r="B460" s="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">
      <c r="A461" s="1"/>
      <c r="B461" s="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">
      <c r="A462" s="1"/>
      <c r="B462" s="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">
      <c r="A463" s="1"/>
      <c r="B463" s="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">
      <c r="A464" s="1"/>
      <c r="B464" s="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">
      <c r="A465" s="1"/>
      <c r="B465" s="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">
      <c r="A466" s="1"/>
      <c r="B466" s="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">
      <c r="A467" s="1"/>
      <c r="B467" s="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">
      <c r="A468" s="1"/>
      <c r="B468" s="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">
      <c r="A469" s="1"/>
      <c r="B469" s="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">
      <c r="A470" s="1"/>
      <c r="B470" s="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">
      <c r="A471" s="1"/>
      <c r="B471" s="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">
      <c r="A472" s="1"/>
      <c r="B472" s="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">
      <c r="A473" s="1"/>
      <c r="B473" s="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">
      <c r="A474" s="1"/>
      <c r="B474" s="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">
      <c r="A475" s="1"/>
      <c r="B475" s="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">
      <c r="A476" s="1"/>
      <c r="B476" s="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">
      <c r="A477" s="1"/>
      <c r="B477" s="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">
      <c r="A478" s="1"/>
      <c r="B478" s="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">
      <c r="A479" s="1"/>
      <c r="B479" s="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">
      <c r="A480" s="1"/>
      <c r="B480" s="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">
      <c r="A481" s="1"/>
      <c r="B481" s="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">
      <c r="A482" s="1"/>
      <c r="B482" s="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">
      <c r="A483" s="1"/>
      <c r="B483" s="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">
      <c r="A484" s="1"/>
      <c r="B484" s="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">
      <c r="A485" s="1"/>
      <c r="B485" s="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">
      <c r="A486" s="1"/>
      <c r="B486" s="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">
      <c r="A487" s="1"/>
      <c r="B487" s="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">
      <c r="A488" s="1"/>
      <c r="B488" s="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">
      <c r="A489" s="1"/>
      <c r="B489" s="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">
      <c r="A490" s="1"/>
      <c r="B490" s="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">
      <c r="A491" s="1"/>
      <c r="B491" s="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">
      <c r="A492" s="1"/>
      <c r="B492" s="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">
      <c r="A493" s="1"/>
      <c r="B493" s="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">
      <c r="A494" s="1"/>
      <c r="B494" s="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">
      <c r="A495" s="1"/>
      <c r="B495" s="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">
      <c r="A496" s="1"/>
      <c r="B496" s="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">
      <c r="A497" s="1"/>
      <c r="B497" s="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">
      <c r="A498" s="1"/>
      <c r="B498" s="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">
      <c r="A499" s="1"/>
      <c r="B499" s="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">
      <c r="A500" s="1"/>
      <c r="B500" s="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">
      <c r="A501" s="1"/>
      <c r="B501" s="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">
      <c r="A502" s="1"/>
      <c r="B502" s="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">
      <c r="A503" s="1"/>
      <c r="B503" s="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">
      <c r="A504" s="1"/>
      <c r="B504" s="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">
      <c r="A505" s="1"/>
      <c r="B505" s="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">
      <c r="A506" s="1"/>
      <c r="B506" s="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">
      <c r="A507" s="1"/>
      <c r="B507" s="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">
      <c r="A508" s="1"/>
      <c r="B508" s="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">
      <c r="A509" s="1"/>
      <c r="B509" s="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">
      <c r="A510" s="1"/>
      <c r="B510" s="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">
      <c r="A511" s="1"/>
      <c r="B511" s="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">
      <c r="A512" s="1"/>
      <c r="B512" s="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">
      <c r="A513" s="1"/>
      <c r="B513" s="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">
      <c r="A514" s="1"/>
      <c r="B514" s="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">
      <c r="A515" s="1"/>
      <c r="B515" s="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">
      <c r="A516" s="1"/>
      <c r="B516" s="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">
      <c r="A517" s="1"/>
      <c r="B517" s="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">
      <c r="A518" s="1"/>
      <c r="B518" s="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">
      <c r="A519" s="1"/>
      <c r="B519" s="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">
      <c r="A520" s="1"/>
      <c r="B520" s="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">
      <c r="A521" s="1"/>
      <c r="B521" s="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">
      <c r="A522" s="1"/>
      <c r="B522" s="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">
      <c r="A523" s="1"/>
      <c r="B523" s="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">
      <c r="A524" s="1"/>
      <c r="B524" s="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">
      <c r="A525" s="1"/>
      <c r="B525" s="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">
      <c r="A526" s="1"/>
      <c r="B526" s="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">
      <c r="A527" s="1"/>
      <c r="B527" s="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">
      <c r="A528" s="1"/>
      <c r="B528" s="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">
      <c r="A529" s="1"/>
      <c r="B529" s="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">
      <c r="A530" s="1"/>
      <c r="B530" s="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">
      <c r="A531" s="1"/>
      <c r="B531" s="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">
      <c r="A532" s="1"/>
      <c r="B532" s="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">
      <c r="A533" s="1"/>
      <c r="B533" s="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">
      <c r="A534" s="1"/>
      <c r="B534" s="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">
      <c r="A535" s="1"/>
      <c r="B535" s="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">
      <c r="A536" s="1"/>
      <c r="B536" s="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">
      <c r="A537" s="1"/>
      <c r="B537" s="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">
      <c r="A538" s="1"/>
      <c r="B538" s="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">
      <c r="A539" s="1"/>
      <c r="B539" s="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">
      <c r="A540" s="1"/>
      <c r="B540" s="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">
      <c r="A541" s="1"/>
      <c r="B541" s="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">
      <c r="A542" s="1"/>
      <c r="B542" s="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">
      <c r="A543" s="1"/>
      <c r="B543" s="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">
      <c r="A544" s="1"/>
      <c r="B544" s="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">
      <c r="A545" s="1"/>
      <c r="B545" s="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">
      <c r="A546" s="1"/>
      <c r="B546" s="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">
      <c r="A547" s="1"/>
      <c r="B547" s="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">
      <c r="A548" s="1"/>
      <c r="B548" s="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">
      <c r="A549" s="1"/>
      <c r="B549" s="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">
      <c r="A550" s="1"/>
      <c r="B550" s="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">
      <c r="A551" s="1"/>
      <c r="B551" s="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">
      <c r="A552" s="1"/>
      <c r="B552" s="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">
      <c r="A553" s="1"/>
      <c r="B553" s="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">
      <c r="A554" s="1"/>
      <c r="B554" s="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">
      <c r="A555" s="1"/>
      <c r="B555" s="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">
      <c r="A556" s="1"/>
      <c r="B556" s="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">
      <c r="A557" s="1"/>
      <c r="B557" s="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">
      <c r="A558" s="1"/>
      <c r="B558" s="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">
      <c r="A559" s="1"/>
      <c r="B559" s="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">
      <c r="A560" s="1"/>
      <c r="B560" s="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">
      <c r="A561" s="1"/>
      <c r="B561" s="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">
      <c r="A562" s="1"/>
      <c r="B562" s="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">
      <c r="A563" s="1"/>
      <c r="B563" s="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">
      <c r="A564" s="1"/>
      <c r="B564" s="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">
      <c r="A565" s="1"/>
      <c r="B565" s="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">
      <c r="A566" s="1"/>
      <c r="B566" s="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">
      <c r="A567" s="1"/>
      <c r="B567" s="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">
      <c r="A568" s="1"/>
      <c r="B568" s="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">
      <c r="A569" s="1"/>
      <c r="B569" s="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">
      <c r="A570" s="1"/>
      <c r="B570" s="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">
      <c r="A571" s="1"/>
      <c r="B571" s="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">
      <c r="A572" s="1"/>
      <c r="B572" s="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">
      <c r="A573" s="1"/>
      <c r="B573" s="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">
      <c r="A574" s="1"/>
      <c r="B574" s="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">
      <c r="A575" s="1"/>
      <c r="B575" s="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">
      <c r="A576" s="1"/>
      <c r="B576" s="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">
      <c r="A577" s="1"/>
      <c r="B577" s="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">
      <c r="A578" s="1"/>
      <c r="B578" s="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">
      <c r="A579" s="1"/>
      <c r="B579" s="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">
      <c r="A580" s="1"/>
      <c r="B580" s="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">
      <c r="A581" s="1"/>
      <c r="B581" s="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">
      <c r="A582" s="1"/>
      <c r="B582" s="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">
      <c r="A583" s="1"/>
      <c r="B583" s="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">
      <c r="A584" s="1"/>
      <c r="B584" s="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">
      <c r="A585" s="1"/>
      <c r="B585" s="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">
      <c r="A586" s="1"/>
      <c r="B586" s="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">
      <c r="A587" s="1"/>
      <c r="B587" s="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">
      <c r="A588" s="1"/>
      <c r="B588" s="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">
      <c r="A589" s="1"/>
      <c r="B589" s="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">
      <c r="A590" s="1"/>
      <c r="B590" s="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">
      <c r="A591" s="1"/>
      <c r="B591" s="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">
      <c r="A592" s="1"/>
      <c r="B592" s="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">
      <c r="A593" s="1"/>
      <c r="B593" s="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">
      <c r="A594" s="1"/>
      <c r="B594" s="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">
      <c r="A595" s="1"/>
      <c r="B595" s="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">
      <c r="A596" s="1"/>
      <c r="B596" s="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">
      <c r="A597" s="1"/>
      <c r="B597" s="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">
      <c r="A598" s="1"/>
      <c r="B598" s="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">
      <c r="A599" s="1"/>
      <c r="B599" s="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">
      <c r="A600" s="1"/>
      <c r="B600" s="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">
      <c r="A601" s="1"/>
      <c r="B601" s="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">
      <c r="A602" s="1"/>
      <c r="B602" s="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">
      <c r="A603" s="1"/>
      <c r="B603" s="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">
      <c r="A604" s="1"/>
      <c r="B604" s="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">
      <c r="A605" s="1"/>
      <c r="B605" s="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">
      <c r="A606" s="1"/>
      <c r="B606" s="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">
      <c r="A607" s="1"/>
      <c r="B607" s="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">
      <c r="A608" s="1"/>
      <c r="B608" s="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">
      <c r="A609" s="1"/>
      <c r="B609" s="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">
      <c r="A610" s="1"/>
      <c r="B610" s="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">
      <c r="A611" s="1"/>
      <c r="B611" s="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">
      <c r="A612" s="1"/>
      <c r="B612" s="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">
      <c r="A613" s="1"/>
      <c r="B613" s="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">
      <c r="A614" s="1"/>
      <c r="B614" s="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">
      <c r="A615" s="1"/>
      <c r="B615" s="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">
      <c r="A616" s="1"/>
      <c r="B616" s="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">
      <c r="A617" s="1"/>
      <c r="B617" s="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">
      <c r="A618" s="1"/>
      <c r="B618" s="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">
      <c r="A619" s="1"/>
      <c r="B619" s="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">
      <c r="A620" s="1"/>
      <c r="B620" s="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">
      <c r="A621" s="1"/>
      <c r="B621" s="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">
      <c r="A622" s="1"/>
      <c r="B622" s="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">
      <c r="A623" s="1"/>
      <c r="B623" s="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">
      <c r="A624" s="1"/>
      <c r="B624" s="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">
      <c r="A625" s="1"/>
      <c r="B625" s="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">
      <c r="A626" s="1"/>
      <c r="B626" s="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">
      <c r="A627" s="1"/>
      <c r="B627" s="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">
      <c r="A628" s="1"/>
      <c r="B628" s="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">
      <c r="A629" s="1"/>
      <c r="B629" s="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">
      <c r="A630" s="1"/>
      <c r="B630" s="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">
      <c r="A631" s="1"/>
      <c r="B631" s="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">
      <c r="A632" s="1"/>
      <c r="B632" s="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">
      <c r="A633" s="1"/>
      <c r="B633" s="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">
      <c r="A634" s="1"/>
      <c r="B634" s="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">
      <c r="A635" s="1"/>
      <c r="B635" s="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">
      <c r="A636" s="1"/>
      <c r="B636" s="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">
      <c r="A637" s="1"/>
      <c r="B637" s="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">
      <c r="A638" s="1"/>
      <c r="B638" s="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">
      <c r="A639" s="1"/>
      <c r="B639" s="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">
      <c r="A640" s="1"/>
      <c r="B640" s="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">
      <c r="A641" s="1"/>
      <c r="B641" s="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">
      <c r="A642" s="1"/>
      <c r="B642" s="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">
      <c r="A643" s="1"/>
      <c r="B643" s="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">
      <c r="A644" s="1"/>
      <c r="B644" s="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">
      <c r="A645" s="1"/>
      <c r="B645" s="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">
      <c r="A646" s="1"/>
      <c r="B646" s="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">
      <c r="A647" s="1"/>
      <c r="B647" s="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">
      <c r="A648" s="1"/>
      <c r="B648" s="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">
      <c r="A649" s="1"/>
      <c r="B649" s="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">
      <c r="A650" s="1"/>
      <c r="B650" s="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">
      <c r="A651" s="1"/>
      <c r="B651" s="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">
      <c r="A652" s="1"/>
      <c r="B652" s="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">
      <c r="A653" s="1"/>
      <c r="B653" s="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">
      <c r="A654" s="1"/>
      <c r="B654" s="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">
      <c r="A655" s="1"/>
      <c r="B655" s="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">
      <c r="A656" s="1"/>
      <c r="B656" s="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">
      <c r="A657" s="1"/>
      <c r="B657" s="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">
      <c r="A658" s="1"/>
      <c r="B658" s="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">
      <c r="A659" s="1"/>
      <c r="B659" s="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">
      <c r="A660" s="1"/>
      <c r="B660" s="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">
      <c r="A661" s="1"/>
      <c r="B661" s="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">
      <c r="A662" s="1"/>
      <c r="B662" s="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">
      <c r="A663" s="1"/>
      <c r="B663" s="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">
      <c r="A664" s="1"/>
      <c r="B664" s="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">
      <c r="A665" s="1"/>
      <c r="B665" s="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">
      <c r="A666" s="1"/>
      <c r="B666" s="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">
      <c r="A667" s="1"/>
      <c r="B667" s="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">
      <c r="A668" s="1"/>
      <c r="B668" s="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">
      <c r="A669" s="1"/>
      <c r="B669" s="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">
      <c r="A670" s="1"/>
      <c r="B670" s="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">
      <c r="A671" s="1"/>
      <c r="B671" s="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">
      <c r="A672" s="1"/>
      <c r="B672" s="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">
      <c r="A673" s="1"/>
      <c r="B673" s="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">
      <c r="A674" s="1"/>
      <c r="B674" s="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">
      <c r="A675" s="1"/>
      <c r="B675" s="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">
      <c r="A676" s="1"/>
      <c r="B676" s="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">
      <c r="A677" s="1"/>
      <c r="B677" s="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">
      <c r="A678" s="1"/>
      <c r="B678" s="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">
      <c r="A679" s="1"/>
      <c r="B679" s="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">
      <c r="A680" s="1"/>
      <c r="B680" s="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">
      <c r="A681" s="1"/>
      <c r="B681" s="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">
      <c r="A682" s="1"/>
      <c r="B682" s="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">
      <c r="A683" s="1"/>
      <c r="B683" s="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">
      <c r="A684" s="1"/>
      <c r="B684" s="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">
      <c r="A685" s="1"/>
      <c r="B685" s="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">
      <c r="A686" s="1"/>
      <c r="B686" s="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">
      <c r="A687" s="1"/>
      <c r="B687" s="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">
      <c r="A688" s="1"/>
      <c r="B688" s="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">
      <c r="A689" s="1"/>
      <c r="B689" s="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">
      <c r="A690" s="1"/>
      <c r="B690" s="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">
      <c r="A691" s="1"/>
      <c r="B691" s="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">
      <c r="A692" s="1"/>
      <c r="B692" s="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">
      <c r="A693" s="1"/>
      <c r="B693" s="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">
      <c r="A694" s="1"/>
      <c r="B694" s="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">
      <c r="A695" s="1"/>
      <c r="B695" s="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">
      <c r="A696" s="1"/>
      <c r="B696" s="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">
      <c r="A697" s="1"/>
      <c r="B697" s="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">
      <c r="A698" s="1"/>
      <c r="B698" s="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">
      <c r="A699" s="1"/>
      <c r="B699" s="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">
      <c r="A700" s="1"/>
      <c r="B700" s="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">
      <c r="A701" s="1"/>
      <c r="B701" s="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">
      <c r="A702" s="1"/>
      <c r="B702" s="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">
      <c r="A703" s="1"/>
      <c r="B703" s="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">
      <c r="A704" s="1"/>
      <c r="B704" s="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">
      <c r="A705" s="1"/>
      <c r="B705" s="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">
      <c r="A706" s="1"/>
      <c r="B706" s="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">
      <c r="A707" s="1"/>
      <c r="B707" s="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">
      <c r="A708" s="1"/>
      <c r="B708" s="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">
      <c r="A709" s="1"/>
      <c r="B709" s="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">
      <c r="A710" s="1"/>
      <c r="B710" s="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">
      <c r="A711" s="1"/>
      <c r="B711" s="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">
      <c r="A712" s="1"/>
      <c r="B712" s="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">
      <c r="A713" s="1"/>
      <c r="B713" s="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">
      <c r="A714" s="1"/>
      <c r="B714" s="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">
      <c r="A715" s="1"/>
      <c r="B715" s="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">
      <c r="A716" s="1"/>
      <c r="B716" s="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">
      <c r="A717" s="1"/>
      <c r="B717" s="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">
      <c r="A718" s="1"/>
      <c r="B718" s="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">
      <c r="A719" s="1"/>
      <c r="B719" s="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">
      <c r="A720" s="1"/>
      <c r="B720" s="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">
      <c r="A721" s="1"/>
      <c r="B721" s="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">
      <c r="A722" s="1"/>
      <c r="B722" s="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">
      <c r="A723" s="1"/>
      <c r="B723" s="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">
      <c r="A724" s="1"/>
      <c r="B724" s="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">
      <c r="A725" s="1"/>
      <c r="B725" s="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">
      <c r="A726" s="1"/>
      <c r="B726" s="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">
      <c r="A727" s="1"/>
      <c r="B727" s="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">
      <c r="A728" s="1"/>
      <c r="B728" s="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">
      <c r="A729" s="1"/>
      <c r="B729" s="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">
      <c r="A730" s="1"/>
      <c r="B730" s="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">
      <c r="A731" s="1"/>
      <c r="B731" s="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">
      <c r="A732" s="1"/>
      <c r="B732" s="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">
      <c r="A733" s="1"/>
      <c r="B733" s="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">
      <c r="A734" s="1"/>
      <c r="B734" s="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">
      <c r="A735" s="1"/>
      <c r="B735" s="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">
      <c r="A736" s="1"/>
      <c r="B736" s="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">
      <c r="A737" s="1"/>
      <c r="B737" s="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">
      <c r="A738" s="1"/>
      <c r="B738" s="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">
      <c r="A739" s="1"/>
      <c r="B739" s="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">
      <c r="A740" s="1"/>
      <c r="B740" s="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">
      <c r="A741" s="1"/>
      <c r="B741" s="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">
      <c r="A742" s="1"/>
      <c r="B742" s="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">
      <c r="A743" s="1"/>
      <c r="B743" s="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">
      <c r="A744" s="1"/>
      <c r="B744" s="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">
      <c r="A745" s="1"/>
      <c r="B745" s="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">
      <c r="A746" s="1"/>
      <c r="B746" s="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">
      <c r="A747" s="1"/>
      <c r="B747" s="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">
      <c r="A748" s="1"/>
      <c r="B748" s="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">
      <c r="A749" s="1"/>
      <c r="B749" s="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">
      <c r="A750" s="1"/>
      <c r="B750" s="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">
      <c r="A751" s="1"/>
      <c r="B751" s="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">
      <c r="A752" s="1"/>
      <c r="B752" s="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">
      <c r="A753" s="1"/>
      <c r="B753" s="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">
      <c r="A754" s="1"/>
      <c r="B754" s="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">
      <c r="A755" s="1"/>
      <c r="B755" s="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">
      <c r="A756" s="1"/>
      <c r="B756" s="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">
      <c r="A757" s="1"/>
      <c r="B757" s="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">
      <c r="A758" s="1"/>
      <c r="B758" s="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">
      <c r="A759" s="1"/>
      <c r="B759" s="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">
      <c r="A760" s="1"/>
      <c r="B760" s="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">
      <c r="A761" s="1"/>
      <c r="B761" s="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">
      <c r="A762" s="1"/>
      <c r="B762" s="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">
      <c r="A763" s="1"/>
      <c r="B763" s="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">
      <c r="A764" s="1"/>
      <c r="B764" s="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">
      <c r="A765" s="1"/>
      <c r="B765" s="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">
      <c r="A766" s="1"/>
      <c r="B766" s="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">
      <c r="A767" s="1"/>
      <c r="B767" s="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">
      <c r="A768" s="1"/>
      <c r="B768" s="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">
      <c r="A769" s="1"/>
      <c r="B769" s="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">
      <c r="A770" s="1"/>
      <c r="B770" s="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">
      <c r="A771" s="1"/>
      <c r="B771" s="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">
      <c r="A772" s="1"/>
      <c r="B772" s="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">
      <c r="A773" s="1"/>
      <c r="B773" s="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">
      <c r="A774" s="1"/>
      <c r="B774" s="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">
      <c r="A775" s="1"/>
      <c r="B775" s="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">
      <c r="A776" s="1"/>
      <c r="B776" s="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">
      <c r="A777" s="1"/>
      <c r="B777" s="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">
      <c r="A778" s="1"/>
      <c r="B778" s="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">
      <c r="A779" s="1"/>
      <c r="B779" s="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">
      <c r="A780" s="1"/>
      <c r="B780" s="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">
      <c r="A781" s="1"/>
      <c r="B781" s="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">
      <c r="A782" s="1"/>
      <c r="B782" s="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">
      <c r="A783" s="1"/>
      <c r="B783" s="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">
      <c r="A784" s="1"/>
      <c r="B784" s="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">
      <c r="A785" s="1"/>
      <c r="B785" s="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">
      <c r="A786" s="1"/>
      <c r="B786" s="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">
      <c r="A787" s="1"/>
      <c r="B787" s="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">
      <c r="A788" s="1"/>
      <c r="B788" s="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">
      <c r="A789" s="1"/>
      <c r="B789" s="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">
      <c r="A790" s="1"/>
      <c r="B790" s="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">
      <c r="A791" s="1"/>
      <c r="B791" s="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">
      <c r="A792" s="1"/>
      <c r="B792" s="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">
      <c r="A793" s="1"/>
      <c r="B793" s="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">
      <c r="A794" s="1"/>
      <c r="B794" s="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">
      <c r="A795" s="1"/>
      <c r="B795" s="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">
      <c r="A796" s="1"/>
      <c r="B796" s="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">
      <c r="A797" s="1"/>
      <c r="B797" s="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">
      <c r="A798" s="1"/>
      <c r="B798" s="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">
      <c r="A799" s="1"/>
      <c r="B799" s="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">
      <c r="A800" s="1"/>
      <c r="B800" s="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">
      <c r="A801" s="1"/>
      <c r="B801" s="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">
      <c r="A802" s="1"/>
      <c r="B802" s="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">
      <c r="A803" s="1"/>
      <c r="B803" s="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">
      <c r="A804" s="1"/>
      <c r="B804" s="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">
      <c r="A805" s="1"/>
      <c r="B805" s="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">
      <c r="A806" s="1"/>
      <c r="B806" s="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">
      <c r="A807" s="1"/>
      <c r="B807" s="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">
      <c r="A808" s="1"/>
      <c r="B808" s="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">
      <c r="A809" s="1"/>
      <c r="B809" s="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">
      <c r="A810" s="1"/>
      <c r="B810" s="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">
      <c r="A811" s="1"/>
      <c r="B811" s="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">
      <c r="A812" s="1"/>
      <c r="B812" s="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">
      <c r="A813" s="1"/>
      <c r="B813" s="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">
      <c r="A814" s="1"/>
      <c r="B814" s="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">
      <c r="A815" s="1"/>
      <c r="B815" s="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">
      <c r="A816" s="1"/>
      <c r="B816" s="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">
      <c r="A817" s="1"/>
      <c r="B817" s="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">
      <c r="A818" s="1"/>
      <c r="B818" s="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">
      <c r="A819" s="1"/>
      <c r="B819" s="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">
      <c r="A820" s="1"/>
      <c r="B820" s="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">
      <c r="A821" s="1"/>
      <c r="B821" s="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">
      <c r="A822" s="1"/>
      <c r="B822" s="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">
      <c r="A823" s="1"/>
      <c r="B823" s="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">
      <c r="A824" s="1"/>
      <c r="B824" s="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">
      <c r="A825" s="1"/>
      <c r="B825" s="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">
      <c r="A826" s="1"/>
      <c r="B826" s="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">
      <c r="A827" s="1"/>
      <c r="B827" s="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">
      <c r="A828" s="1"/>
      <c r="B828" s="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">
      <c r="A829" s="1"/>
      <c r="B829" s="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">
      <c r="A830" s="1"/>
      <c r="B830" s="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">
      <c r="A831" s="1"/>
      <c r="B831" s="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">
      <c r="A832" s="1"/>
      <c r="B832" s="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">
      <c r="A833" s="1"/>
      <c r="B833" s="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">
      <c r="A834" s="1"/>
      <c r="B834" s="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">
      <c r="A835" s="1"/>
      <c r="B835" s="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">
      <c r="A836" s="1"/>
      <c r="B836" s="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">
      <c r="A837" s="1"/>
      <c r="B837" s="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">
      <c r="A838" s="1"/>
      <c r="B838" s="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">
      <c r="A839" s="1"/>
      <c r="B839" s="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">
      <c r="A840" s="1"/>
      <c r="B840" s="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">
      <c r="A841" s="1"/>
      <c r="B841" s="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">
      <c r="A842" s="1"/>
      <c r="B842" s="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">
      <c r="A843" s="1"/>
      <c r="B843" s="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">
      <c r="A844" s="1"/>
      <c r="B844" s="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">
      <c r="A845" s="1"/>
      <c r="B845" s="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">
      <c r="A846" s="1"/>
      <c r="B846" s="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">
      <c r="A847" s="1"/>
      <c r="B847" s="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">
      <c r="A848" s="1"/>
      <c r="B848" s="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">
      <c r="A849" s="1"/>
      <c r="B849" s="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">
      <c r="A850" s="1"/>
      <c r="B850" s="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">
      <c r="A851" s="1"/>
      <c r="B851" s="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">
      <c r="A852" s="1"/>
      <c r="B852" s="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">
      <c r="A853" s="1"/>
      <c r="B853" s="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">
      <c r="A854" s="1"/>
      <c r="B854" s="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">
      <c r="A855" s="1"/>
      <c r="B855" s="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">
      <c r="A856" s="1"/>
      <c r="B856" s="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">
      <c r="A857" s="1"/>
      <c r="B857" s="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">
      <c r="A858" s="1"/>
      <c r="B858" s="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">
      <c r="A859" s="1"/>
      <c r="B859" s="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">
      <c r="A860" s="1"/>
      <c r="B860" s="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">
      <c r="A861" s="1"/>
      <c r="B861" s="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">
      <c r="A862" s="1"/>
      <c r="B862" s="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">
      <c r="A863" s="1"/>
      <c r="B863" s="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">
      <c r="A864" s="1"/>
      <c r="B864" s="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">
      <c r="A865" s="1"/>
      <c r="B865" s="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">
      <c r="A866" s="1"/>
      <c r="B866" s="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">
      <c r="A867" s="1"/>
      <c r="B867" s="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">
      <c r="A868" s="1"/>
      <c r="B868" s="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">
      <c r="A869" s="1"/>
      <c r="B869" s="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">
      <c r="A870" s="1"/>
      <c r="B870" s="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">
      <c r="A871" s="1"/>
      <c r="B871" s="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">
      <c r="A872" s="1"/>
      <c r="B872" s="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">
      <c r="A873" s="1"/>
      <c r="B873" s="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">
      <c r="A874" s="1"/>
      <c r="B874" s="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">
      <c r="A875" s="1"/>
      <c r="B875" s="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">
      <c r="A876" s="1"/>
      <c r="B876" s="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">
      <c r="A877" s="1"/>
      <c r="B877" s="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">
      <c r="A878" s="1"/>
      <c r="B878" s="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">
      <c r="A879" s="1"/>
      <c r="B879" s="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">
      <c r="A880" s="1"/>
      <c r="B880" s="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">
      <c r="A881" s="1"/>
      <c r="B881" s="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">
      <c r="A882" s="1"/>
      <c r="B882" s="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">
      <c r="A883" s="1"/>
      <c r="B883" s="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">
      <c r="A884" s="1"/>
      <c r="B884" s="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">
      <c r="A885" s="1"/>
      <c r="B885" s="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">
      <c r="A886" s="1"/>
      <c r="B886" s="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">
      <c r="A887" s="1"/>
      <c r="B887" s="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">
      <c r="A888" s="1"/>
      <c r="B888" s="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">
      <c r="A889" s="1"/>
      <c r="B889" s="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">
      <c r="A890" s="1"/>
      <c r="B890" s="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">
      <c r="A891" s="1"/>
      <c r="B891" s="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">
      <c r="A892" s="1"/>
      <c r="B892" s="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">
      <c r="A893" s="1"/>
      <c r="B893" s="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">
      <c r="A894" s="1"/>
      <c r="B894" s="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">
      <c r="A895" s="1"/>
      <c r="B895" s="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">
      <c r="A896" s="1"/>
      <c r="B896" s="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">
      <c r="A897" s="1"/>
      <c r="B897" s="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">
      <c r="A898" s="1"/>
      <c r="B898" s="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">
      <c r="A899" s="1"/>
      <c r="B899" s="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">
      <c r="A900" s="1"/>
      <c r="B900" s="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">
      <c r="A901" s="1"/>
      <c r="B901" s="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">
      <c r="A902" s="1"/>
      <c r="B902" s="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">
      <c r="A903" s="1"/>
      <c r="B903" s="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">
      <c r="A904" s="1"/>
      <c r="B904" s="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">
      <c r="A905" s="1"/>
      <c r="B905" s="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">
      <c r="A906" s="1"/>
      <c r="B906" s="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">
      <c r="A907" s="1"/>
      <c r="B907" s="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">
      <c r="A908" s="1"/>
      <c r="B908" s="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">
      <c r="A909" s="1"/>
      <c r="B909" s="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">
      <c r="A910" s="1"/>
      <c r="B910" s="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">
      <c r="A911" s="1"/>
      <c r="B911" s="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">
      <c r="A912" s="1"/>
      <c r="B912" s="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">
      <c r="A913" s="1"/>
      <c r="B913" s="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">
      <c r="A914" s="1"/>
      <c r="B914" s="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">
      <c r="A915" s="1"/>
      <c r="B915" s="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">
      <c r="A916" s="1"/>
      <c r="B916" s="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">
      <c r="A917" s="1"/>
      <c r="B917" s="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">
      <c r="A918" s="1"/>
      <c r="B918" s="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">
      <c r="A919" s="1"/>
      <c r="B919" s="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">
      <c r="A920" s="1"/>
      <c r="B920" s="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">
      <c r="A921" s="1"/>
      <c r="B921" s="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">
      <c r="A922" s="1"/>
      <c r="B922" s="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">
      <c r="A923" s="1"/>
      <c r="B923" s="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">
      <c r="A924" s="1"/>
      <c r="B924" s="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">
      <c r="A925" s="1"/>
      <c r="B925" s="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">
      <c r="A926" s="1"/>
      <c r="B926" s="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">
      <c r="A927" s="1"/>
      <c r="B927" s="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">
      <c r="A928" s="1"/>
      <c r="B928" s="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">
      <c r="A929" s="1"/>
      <c r="B929" s="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">
      <c r="A930" s="1"/>
      <c r="B930" s="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">
      <c r="A931" s="1"/>
      <c r="B931" s="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">
      <c r="A932" s="1"/>
      <c r="B932" s="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">
      <c r="A933" s="1"/>
      <c r="B933" s="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">
      <c r="A934" s="1"/>
      <c r="B934" s="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">
      <c r="A935" s="1"/>
      <c r="B935" s="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">
      <c r="A936" s="1"/>
      <c r="B936" s="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">
      <c r="A937" s="1"/>
      <c r="B937" s="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">
      <c r="A938" s="1"/>
      <c r="B938" s="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">
      <c r="A939" s="1"/>
      <c r="B939" s="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">
      <c r="A940" s="1"/>
      <c r="B940" s="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">
      <c r="A941" s="1"/>
      <c r="B941" s="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">
      <c r="A942" s="1"/>
      <c r="B942" s="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">
      <c r="A943" s="1"/>
      <c r="B943" s="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">
      <c r="A944" s="1"/>
      <c r="B944" s="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">
      <c r="A945" s="1"/>
      <c r="B945" s="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">
      <c r="A946" s="1"/>
      <c r="B946" s="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">
      <c r="A947" s="1"/>
      <c r="B947" s="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">
      <c r="A948" s="1"/>
      <c r="B948" s="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">
      <c r="A949" s="1"/>
      <c r="B949" s="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">
      <c r="A950" s="1"/>
      <c r="B950" s="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">
      <c r="A951" s="1"/>
      <c r="B951" s="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">
      <c r="A952" s="1"/>
      <c r="B952" s="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">
      <c r="A953" s="1"/>
      <c r="B953" s="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">
      <c r="A954" s="1"/>
      <c r="B954" s="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">
      <c r="A955" s="1"/>
      <c r="B955" s="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">
      <c r="A956" s="1"/>
      <c r="B956" s="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">
      <c r="A957" s="1"/>
      <c r="B957" s="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">
      <c r="A958" s="1"/>
      <c r="B958" s="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">
      <c r="A959" s="1"/>
      <c r="B959" s="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">
      <c r="A960" s="1"/>
      <c r="B960" s="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">
      <c r="A961" s="1"/>
      <c r="B961" s="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">
      <c r="A962" s="1"/>
      <c r="B962" s="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">
      <c r="A963" s="1"/>
      <c r="B963" s="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">
      <c r="A964" s="1"/>
      <c r="B964" s="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">
      <c r="A965" s="1"/>
      <c r="B965" s="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">
      <c r="A966" s="1"/>
      <c r="B966" s="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">
      <c r="A967" s="1"/>
      <c r="B967" s="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">
      <c r="A968" s="1"/>
      <c r="B968" s="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">
      <c r="A969" s="1"/>
      <c r="B969" s="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">
      <c r="A970" s="1"/>
      <c r="B970" s="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">
      <c r="A971" s="1"/>
      <c r="B971" s="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">
      <c r="A972" s="1"/>
      <c r="B972" s="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">
      <c r="A973" s="1"/>
      <c r="B973" s="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">
      <c r="A974" s="1"/>
      <c r="B974" s="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">
      <c r="A975" s="1"/>
      <c r="B975" s="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">
      <c r="A976" s="1"/>
      <c r="B976" s="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">
      <c r="A977" s="1"/>
      <c r="B977" s="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">
      <c r="A978" s="1"/>
      <c r="B978" s="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">
      <c r="A979" s="1"/>
      <c r="B979" s="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">
      <c r="A980" s="1"/>
      <c r="B980" s="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">
      <c r="A981" s="1"/>
      <c r="B981" s="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">
      <c r="A982" s="1"/>
      <c r="B982" s="2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">
      <c r="A983" s="1"/>
      <c r="B983" s="2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">
      <c r="A984" s="1"/>
      <c r="B984" s="2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">
      <c r="A985" s="1"/>
      <c r="B985" s="2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">
      <c r="A986" s="1"/>
      <c r="B986" s="2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">
      <c r="A987" s="1"/>
      <c r="B987" s="2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">
      <c r="A988" s="1"/>
      <c r="B988" s="2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">
      <c r="A989" s="1"/>
      <c r="B989" s="2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">
      <c r="A990" s="1"/>
      <c r="B990" s="2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">
      <c r="A991" s="1"/>
      <c r="B991" s="2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">
      <c r="A992" s="1"/>
      <c r="B992" s="2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">
      <c r="A993" s="1"/>
      <c r="B993" s="2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">
      <c r="A994" s="1"/>
      <c r="B994" s="2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">
      <c r="A995" s="1"/>
      <c r="B995" s="2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">
      <c r="A996" s="1"/>
      <c r="B996" s="2"/>
      <c r="C996" s="1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">
      <c r="A997" s="1"/>
      <c r="B997" s="2"/>
      <c r="C997" s="1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">
      <c r="A998" s="1"/>
      <c r="B998" s="2"/>
      <c r="C998" s="1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">
      <c r="A999" s="1"/>
      <c r="B999" s="2"/>
      <c r="C999" s="1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">
      <c r="A1000" s="1"/>
      <c r="B1000" s="2"/>
      <c r="C1000" s="1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F1"/>
  </mergeCells>
  <hyperlinks>
    <hyperlink ref="A5" r:id="rId1" xr:uid="{00000000-0004-0000-0100-000000000000}"/>
    <hyperlink ref="B5" r:id="rId2" xr:uid="{00000000-0004-0000-0100-000001000000}"/>
    <hyperlink ref="A6" r:id="rId3" xr:uid="{00000000-0004-0000-0100-000002000000}"/>
    <hyperlink ref="B6" r:id="rId4" xr:uid="{00000000-0004-0000-0100-000003000000}"/>
    <hyperlink ref="A7" r:id="rId5" xr:uid="{00000000-0004-0000-0100-000004000000}"/>
    <hyperlink ref="B7" r:id="rId6" xr:uid="{00000000-0004-0000-0100-000005000000}"/>
    <hyperlink ref="C7" r:id="rId7" xr:uid="{00000000-0004-0000-0100-000006000000}"/>
    <hyperlink ref="A8" r:id="rId8" xr:uid="{00000000-0004-0000-0100-000007000000}"/>
    <hyperlink ref="B8" r:id="rId9" xr:uid="{00000000-0004-0000-0100-000008000000}"/>
    <hyperlink ref="A9" r:id="rId10" xr:uid="{00000000-0004-0000-0100-000009000000}"/>
    <hyperlink ref="B9" r:id="rId11" xr:uid="{00000000-0004-0000-0100-00000A000000}"/>
    <hyperlink ref="A10" r:id="rId12" xr:uid="{00000000-0004-0000-0100-00000B000000}"/>
    <hyperlink ref="B10" r:id="rId13" xr:uid="{00000000-0004-0000-0100-00000C000000}"/>
    <hyperlink ref="B34" r:id="rId14" xr:uid="{00000000-0004-0000-0100-00000D000000}"/>
    <hyperlink ref="B35" r:id="rId15" xr:uid="{00000000-0004-0000-0100-00000E000000}"/>
    <hyperlink ref="B36" r:id="rId16" xr:uid="{00000000-0004-0000-0100-00000F000000}"/>
    <hyperlink ref="B37" r:id="rId17" xr:uid="{00000000-0004-0000-0100-000010000000}"/>
    <hyperlink ref="B38" r:id="rId18" xr:uid="{00000000-0004-0000-0100-000011000000}"/>
    <hyperlink ref="B39" r:id="rId19" xr:uid="{00000000-0004-0000-0100-000012000000}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00"/>
  <sheetViews>
    <sheetView workbookViewId="0"/>
  </sheetViews>
  <sheetFormatPr baseColWidth="10" defaultColWidth="14.5" defaultRowHeight="15" customHeight="1" x14ac:dyDescent="0.2"/>
  <cols>
    <col min="1" max="1" width="62.5" customWidth="1"/>
    <col min="2" max="2" width="70.83203125" customWidth="1"/>
    <col min="3" max="26" width="11.5" customWidth="1"/>
  </cols>
  <sheetData>
    <row r="1" spans="1:2" ht="27" x14ac:dyDescent="0.35">
      <c r="A1" s="46"/>
    </row>
    <row r="2" spans="1:2" ht="19" x14ac:dyDescent="0.25">
      <c r="A2" s="13" t="s">
        <v>83</v>
      </c>
      <c r="B2" s="13" t="s">
        <v>92</v>
      </c>
    </row>
    <row r="3" spans="1:2" ht="19" x14ac:dyDescent="0.25">
      <c r="A3" s="7" t="s">
        <v>93</v>
      </c>
      <c r="B3" s="6" t="s">
        <v>94</v>
      </c>
    </row>
    <row r="4" spans="1:2" ht="19" x14ac:dyDescent="0.25">
      <c r="A4" s="7" t="s">
        <v>95</v>
      </c>
      <c r="B4" s="6" t="s">
        <v>96</v>
      </c>
    </row>
    <row r="5" spans="1:2" ht="19" x14ac:dyDescent="0.25">
      <c r="A5" s="7" t="s">
        <v>97</v>
      </c>
      <c r="B5" s="6" t="s">
        <v>98</v>
      </c>
    </row>
    <row r="6" spans="1:2" ht="19" x14ac:dyDescent="0.25">
      <c r="A6" s="7" t="s">
        <v>99</v>
      </c>
      <c r="B6" s="6" t="s">
        <v>100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B3" r:id="rId1" xr:uid="{00000000-0004-0000-0A00-000000000000}"/>
    <hyperlink ref="B4" r:id="rId2" xr:uid="{00000000-0004-0000-0A00-000001000000}"/>
    <hyperlink ref="B5" r:id="rId3" xr:uid="{00000000-0004-0000-0A00-000002000000}"/>
    <hyperlink ref="B6" r:id="rId4" xr:uid="{00000000-0004-0000-0A00-000003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0"/>
  <sheetViews>
    <sheetView workbookViewId="0"/>
  </sheetViews>
  <sheetFormatPr baseColWidth="10" defaultColWidth="14.5" defaultRowHeight="15" customHeight="1" x14ac:dyDescent="0.2"/>
  <cols>
    <col min="1" max="1" width="16.332031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26" width="8.83203125" customWidth="1"/>
  </cols>
  <sheetData>
    <row r="1" spans="1:21" ht="32" x14ac:dyDescent="0.4">
      <c r="A1" s="48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2">
        <f t="shared" ref="B5:C5" si="0">M42</f>
        <v>16.666666666666668</v>
      </c>
      <c r="C5" s="2">
        <f t="shared" si="0"/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2">
        <f t="shared" ref="B6:C6" si="1">M43</f>
        <v>16.666666666666668</v>
      </c>
      <c r="C6" s="2">
        <f t="shared" si="1"/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2">
        <f t="shared" ref="B7:C7" si="2">M44</f>
        <v>16.666666666666668</v>
      </c>
      <c r="C7" s="2">
        <f t="shared" si="2"/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2">
        <f t="shared" ref="B8:C8" si="3">M45</f>
        <v>16.666666666666668</v>
      </c>
      <c r="C8" s="2">
        <f t="shared" si="3"/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2">
        <f t="shared" ref="B9:C9" si="4">M46</f>
        <v>16.666666666666668</v>
      </c>
      <c r="C9" s="2">
        <f t="shared" si="4"/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2">
        <f t="shared" ref="B10:C10" si="5">M47</f>
        <v>16.666666666666668</v>
      </c>
      <c r="C10" s="2">
        <f t="shared" si="5"/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2">
        <f>SUM(C5,C6,C7,C8,C9,C10)</f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7" t="s">
        <v>53</v>
      </c>
      <c r="B14" s="27" t="s">
        <v>54</v>
      </c>
      <c r="C14" s="27" t="s">
        <v>55</v>
      </c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2" t="s">
        <v>62</v>
      </c>
      <c r="B15" s="2">
        <f>100*C15/C12</f>
        <v>16.666666666666668</v>
      </c>
      <c r="C15" s="2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63</v>
      </c>
      <c r="B16" s="2">
        <f>100*C16/C12</f>
        <v>16.666666666666668</v>
      </c>
      <c r="C16" s="2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50" t="s">
        <v>64</v>
      </c>
      <c r="B19" s="47"/>
      <c r="C19" s="47"/>
      <c r="D19" s="4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7" t="s">
        <v>53</v>
      </c>
      <c r="B20" s="27" t="s">
        <v>54</v>
      </c>
      <c r="C20" s="27" t="s">
        <v>55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56</v>
      </c>
      <c r="B21" s="2">
        <f>100*C21/C28</f>
        <v>13.333333333333334</v>
      </c>
      <c r="C21" s="2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57</v>
      </c>
      <c r="B22" s="2">
        <f>100*C22/C28</f>
        <v>6.666666666666667</v>
      </c>
      <c r="C22" s="2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1</v>
      </c>
      <c r="B23" s="2">
        <f>100*C23/C28</f>
        <v>20</v>
      </c>
      <c r="C23" s="2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2" t="s">
        <v>58</v>
      </c>
      <c r="B24" s="2">
        <f>100*C24/C28</f>
        <v>20</v>
      </c>
      <c r="C24" s="2">
        <v>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2" t="s">
        <v>59</v>
      </c>
      <c r="B25" s="2">
        <f>100*C25/C28</f>
        <v>33.333333333333336</v>
      </c>
      <c r="C25" s="2">
        <v>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 t="s">
        <v>60</v>
      </c>
      <c r="B26" s="2">
        <f>100*C26/C28</f>
        <v>6.666666666666667</v>
      </c>
      <c r="C26" s="2">
        <v>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B28" s="2" t="s">
        <v>61</v>
      </c>
      <c r="C28" s="2">
        <f>SUM(C21:C27)</f>
        <v>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27" t="s">
        <v>53</v>
      </c>
      <c r="B30" s="27" t="s">
        <v>54</v>
      </c>
      <c r="C30" s="27" t="s">
        <v>55</v>
      </c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2" t="s">
        <v>62</v>
      </c>
      <c r="B31" s="2">
        <f>100*C31/C12</f>
        <v>0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2" t="s">
        <v>63</v>
      </c>
      <c r="B32" s="2">
        <f>100*C32/C12</f>
        <v>0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/>
    <row r="35" spans="1:21" ht="15.75" customHeight="1" x14ac:dyDescent="0.2"/>
    <row r="36" spans="1:21" ht="15.75" customHeight="1" x14ac:dyDescent="0.2"/>
    <row r="37" spans="1:21" ht="15.75" customHeight="1" x14ac:dyDescent="0.2"/>
    <row r="38" spans="1:21" ht="15.75" customHeight="1" x14ac:dyDescent="0.2"/>
    <row r="39" spans="1:21" ht="15.75" customHeight="1" x14ac:dyDescent="0.2"/>
    <row r="40" spans="1:21" ht="15.75" customHeight="1" x14ac:dyDescent="0.2">
      <c r="A40" s="27" t="s">
        <v>4</v>
      </c>
      <c r="B40" s="49" t="s">
        <v>65</v>
      </c>
      <c r="C40" s="47"/>
      <c r="D40" s="49" t="s">
        <v>66</v>
      </c>
      <c r="E40" s="47"/>
      <c r="F40" s="49" t="s">
        <v>67</v>
      </c>
      <c r="G40" s="47"/>
      <c r="H40" s="49" t="s">
        <v>68</v>
      </c>
      <c r="I40" s="47"/>
      <c r="J40" s="49" t="s">
        <v>69</v>
      </c>
      <c r="K40" s="47"/>
      <c r="M40" s="49" t="s">
        <v>70</v>
      </c>
      <c r="N40" s="47"/>
    </row>
    <row r="41" spans="1:21" ht="15.75" customHeight="1" x14ac:dyDescent="0.2">
      <c r="A41" s="2"/>
      <c r="B41" s="2" t="s">
        <v>54</v>
      </c>
      <c r="C41" s="2" t="s">
        <v>55</v>
      </c>
      <c r="D41" s="2" t="s">
        <v>54</v>
      </c>
      <c r="E41" s="2" t="s">
        <v>55</v>
      </c>
      <c r="F41" s="2" t="s">
        <v>54</v>
      </c>
      <c r="G41" s="2" t="s">
        <v>55</v>
      </c>
      <c r="H41" s="2" t="s">
        <v>54</v>
      </c>
      <c r="I41" s="2" t="s">
        <v>55</v>
      </c>
      <c r="J41" s="2" t="s">
        <v>54</v>
      </c>
      <c r="K41" s="2" t="s">
        <v>55</v>
      </c>
      <c r="M41" s="2" t="s">
        <v>54</v>
      </c>
      <c r="N41" s="2" t="s">
        <v>55</v>
      </c>
    </row>
    <row r="42" spans="1:21" ht="15.75" customHeight="1" x14ac:dyDescent="0.2">
      <c r="A42" s="2" t="s">
        <v>56</v>
      </c>
      <c r="B42" s="2">
        <f>100*C42/C49</f>
        <v>16.666666666666668</v>
      </c>
      <c r="C42" s="2">
        <v>1</v>
      </c>
      <c r="D42" s="2">
        <f>100*E42/E49</f>
        <v>16.666666666666668</v>
      </c>
      <c r="E42" s="2">
        <v>1</v>
      </c>
      <c r="F42" s="2">
        <f>100*G42/G49</f>
        <v>16.666666666666668</v>
      </c>
      <c r="G42" s="2">
        <v>1</v>
      </c>
      <c r="H42" s="2">
        <f>100*I42/I49</f>
        <v>16.666666666666668</v>
      </c>
      <c r="I42" s="2">
        <v>1</v>
      </c>
      <c r="J42" s="2">
        <f>100*K42/K49</f>
        <v>16.666666666666668</v>
      </c>
      <c r="K42" s="2">
        <v>1</v>
      </c>
      <c r="M42" s="2">
        <f t="shared" ref="M42:N42" si="6">(B42+D42+F42+H42+J42)/5</f>
        <v>16.666666666666668</v>
      </c>
      <c r="N42" s="30">
        <f t="shared" si="6"/>
        <v>1</v>
      </c>
    </row>
    <row r="43" spans="1:21" ht="15.75" customHeight="1" x14ac:dyDescent="0.2">
      <c r="A43" s="2" t="s">
        <v>57</v>
      </c>
      <c r="B43" s="2">
        <f>100*C43/C49</f>
        <v>16.666666666666668</v>
      </c>
      <c r="C43" s="2">
        <v>1</v>
      </c>
      <c r="D43" s="2">
        <f>100*E43/E49</f>
        <v>16.666666666666668</v>
      </c>
      <c r="E43" s="2">
        <v>1</v>
      </c>
      <c r="F43" s="2">
        <f>100*G43/G49</f>
        <v>16.666666666666668</v>
      </c>
      <c r="G43" s="2">
        <v>1</v>
      </c>
      <c r="H43" s="2">
        <f>100*I43/I49</f>
        <v>16.666666666666668</v>
      </c>
      <c r="I43" s="2">
        <v>1</v>
      </c>
      <c r="J43" s="2">
        <f>100*K43/K49</f>
        <v>16.666666666666668</v>
      </c>
      <c r="K43" s="2">
        <v>1</v>
      </c>
      <c r="M43" s="2">
        <f t="shared" ref="M43:N43" si="7">(B43+D43+F43+H43+J43)/5</f>
        <v>16.666666666666668</v>
      </c>
      <c r="N43" s="30">
        <f t="shared" si="7"/>
        <v>1</v>
      </c>
    </row>
    <row r="44" spans="1:21" ht="15.75" customHeight="1" x14ac:dyDescent="0.2">
      <c r="A44" s="2" t="s">
        <v>1</v>
      </c>
      <c r="B44" s="2">
        <f>100*C44/C49</f>
        <v>16.666666666666668</v>
      </c>
      <c r="C44" s="2">
        <v>1</v>
      </c>
      <c r="D44" s="2">
        <f>100*E44/E49</f>
        <v>16.666666666666668</v>
      </c>
      <c r="E44" s="2">
        <v>1</v>
      </c>
      <c r="F44" s="2">
        <f>100*G44/G49</f>
        <v>16.666666666666668</v>
      </c>
      <c r="G44" s="2">
        <v>1</v>
      </c>
      <c r="H44" s="2">
        <f>100*I44/I49</f>
        <v>16.666666666666668</v>
      </c>
      <c r="I44" s="2">
        <v>1</v>
      </c>
      <c r="J44" s="2">
        <f>100*K44/K49</f>
        <v>16.666666666666668</v>
      </c>
      <c r="K44" s="2">
        <v>1</v>
      </c>
      <c r="M44" s="2">
        <f t="shared" ref="M44:N44" si="8">(B44+D44+F44+H44+J44)/5</f>
        <v>16.666666666666668</v>
      </c>
      <c r="N44" s="30">
        <f t="shared" si="8"/>
        <v>1</v>
      </c>
    </row>
    <row r="45" spans="1:21" ht="15.75" customHeight="1" x14ac:dyDescent="0.2">
      <c r="A45" s="2" t="s">
        <v>58</v>
      </c>
      <c r="B45" s="2">
        <f>100*C45/C49</f>
        <v>16.666666666666668</v>
      </c>
      <c r="C45" s="2">
        <v>1</v>
      </c>
      <c r="D45" s="2">
        <f>100*E45/E49</f>
        <v>16.666666666666668</v>
      </c>
      <c r="E45" s="2">
        <v>1</v>
      </c>
      <c r="F45" s="2">
        <f>100*G45/G49</f>
        <v>16.666666666666668</v>
      </c>
      <c r="G45" s="2">
        <v>1</v>
      </c>
      <c r="H45" s="2">
        <f>100*I45/I49</f>
        <v>16.666666666666668</v>
      </c>
      <c r="I45" s="2">
        <v>1</v>
      </c>
      <c r="J45" s="2">
        <f>100*K45/K49</f>
        <v>16.666666666666668</v>
      </c>
      <c r="K45" s="2">
        <v>1</v>
      </c>
      <c r="M45" s="2">
        <f t="shared" ref="M45:N45" si="9">(B45+D45+F45+H45+J45)/5</f>
        <v>16.666666666666668</v>
      </c>
      <c r="N45" s="30">
        <f t="shared" si="9"/>
        <v>1</v>
      </c>
    </row>
    <row r="46" spans="1:21" ht="15.75" customHeight="1" x14ac:dyDescent="0.2">
      <c r="A46" s="2" t="s">
        <v>59</v>
      </c>
      <c r="B46" s="2">
        <f>100*C46/C49</f>
        <v>16.666666666666668</v>
      </c>
      <c r="C46" s="2">
        <v>1</v>
      </c>
      <c r="D46" s="2">
        <f>100*E46/E49</f>
        <v>16.666666666666668</v>
      </c>
      <c r="E46" s="2">
        <v>1</v>
      </c>
      <c r="F46" s="2">
        <f>100*G46/G49</f>
        <v>16.666666666666668</v>
      </c>
      <c r="G46" s="2">
        <v>1</v>
      </c>
      <c r="H46" s="2">
        <f>100*I46/I49</f>
        <v>16.666666666666668</v>
      </c>
      <c r="I46" s="2">
        <v>1</v>
      </c>
      <c r="J46" s="2">
        <f>100*K46/K49</f>
        <v>16.666666666666668</v>
      </c>
      <c r="K46" s="2">
        <v>1</v>
      </c>
      <c r="M46" s="2">
        <f t="shared" ref="M46:N46" si="10">(B46+D46+F46+H46+J46)/5</f>
        <v>16.666666666666668</v>
      </c>
      <c r="N46" s="30">
        <f t="shared" si="10"/>
        <v>1</v>
      </c>
    </row>
    <row r="47" spans="1:21" ht="15.75" customHeight="1" x14ac:dyDescent="0.2">
      <c r="A47" s="2" t="s">
        <v>60</v>
      </c>
      <c r="B47" s="2">
        <f>100*C47/C49</f>
        <v>16.666666666666668</v>
      </c>
      <c r="C47" s="2">
        <v>1</v>
      </c>
      <c r="D47" s="2">
        <f>100*E47/E49</f>
        <v>16.666666666666668</v>
      </c>
      <c r="E47" s="2">
        <v>1</v>
      </c>
      <c r="F47" s="2">
        <f>100*G47/G49</f>
        <v>16.666666666666668</v>
      </c>
      <c r="G47" s="2">
        <v>1</v>
      </c>
      <c r="H47" s="2">
        <f>100*I47/I49</f>
        <v>16.666666666666668</v>
      </c>
      <c r="I47" s="2">
        <v>1</v>
      </c>
      <c r="J47" s="2">
        <f>100*K47/K49</f>
        <v>16.666666666666668</v>
      </c>
      <c r="K47" s="2">
        <v>1</v>
      </c>
      <c r="M47" s="2">
        <f t="shared" ref="M47:N47" si="11">(B47+D47+F47+H47+J47)/5</f>
        <v>16.666666666666668</v>
      </c>
      <c r="N47" s="30">
        <f t="shared" si="11"/>
        <v>1</v>
      </c>
    </row>
    <row r="48" spans="1:2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  <c r="N48" s="30"/>
    </row>
    <row r="49" spans="1:14" ht="15.75" customHeight="1" x14ac:dyDescent="0.2">
      <c r="B49" s="2" t="s">
        <v>61</v>
      </c>
      <c r="C49" s="2">
        <f>SUM(C42:C48)</f>
        <v>6</v>
      </c>
      <c r="D49" s="2" t="s">
        <v>61</v>
      </c>
      <c r="E49" s="2">
        <f>SUM(E42:E48)</f>
        <v>6</v>
      </c>
      <c r="F49" s="2" t="s">
        <v>61</v>
      </c>
      <c r="G49" s="2">
        <f>SUM(G42:G48)</f>
        <v>6</v>
      </c>
      <c r="H49" s="2" t="s">
        <v>61</v>
      </c>
      <c r="I49" s="2">
        <f>SUM(I42:I48)</f>
        <v>6</v>
      </c>
      <c r="J49" s="2" t="s">
        <v>61</v>
      </c>
      <c r="K49" s="2">
        <f>SUM(K42:K48)</f>
        <v>6</v>
      </c>
      <c r="M49" s="2" t="s">
        <v>61</v>
      </c>
      <c r="N49" s="30">
        <f>SUM(N42:N48)</f>
        <v>6</v>
      </c>
    </row>
    <row r="50" spans="1:14" ht="15.75" customHeight="1" x14ac:dyDescent="0.2">
      <c r="N50" s="30"/>
    </row>
    <row r="51" spans="1:14" ht="15.75" customHeight="1" x14ac:dyDescent="0.2">
      <c r="A51" s="2" t="s">
        <v>71</v>
      </c>
      <c r="B51" s="2">
        <f>100*C51/C49</f>
        <v>16.666666666666668</v>
      </c>
      <c r="C51" s="2">
        <v>1</v>
      </c>
      <c r="D51" s="2">
        <f>100*E51/E49</f>
        <v>16.666666666666668</v>
      </c>
      <c r="E51" s="2">
        <v>1</v>
      </c>
      <c r="F51" s="2">
        <f>100*G51/G49</f>
        <v>16.666666666666668</v>
      </c>
      <c r="G51" s="2">
        <v>1</v>
      </c>
      <c r="H51" s="2">
        <f>100*I51/I49</f>
        <v>16.666666666666668</v>
      </c>
      <c r="I51" s="2">
        <v>1</v>
      </c>
      <c r="J51" s="2">
        <f>100*K51/K49</f>
        <v>16.666666666666668</v>
      </c>
      <c r="K51" s="2">
        <v>1</v>
      </c>
      <c r="M51" s="2">
        <f t="shared" ref="M51:N51" si="12">(B51+D51+F51+H51+J51)/5</f>
        <v>16.666666666666668</v>
      </c>
      <c r="N51" s="30">
        <f t="shared" si="12"/>
        <v>1</v>
      </c>
    </row>
    <row r="52" spans="1:14" ht="15.75" customHeight="1" x14ac:dyDescent="0.2">
      <c r="A52" s="2" t="s">
        <v>63</v>
      </c>
      <c r="B52" s="2">
        <f>100*C52/C49</f>
        <v>16.666666666666668</v>
      </c>
      <c r="C52" s="2">
        <v>1</v>
      </c>
      <c r="D52" s="2">
        <f>100*E52/E49</f>
        <v>16.666666666666668</v>
      </c>
      <c r="E52" s="2">
        <v>1</v>
      </c>
      <c r="F52" s="2">
        <f>100*G52/G49</f>
        <v>16.666666666666668</v>
      </c>
      <c r="G52" s="2">
        <v>1</v>
      </c>
      <c r="H52" s="2">
        <f>100*I52/I49</f>
        <v>16.666666666666668</v>
      </c>
      <c r="I52" s="2">
        <v>1</v>
      </c>
      <c r="J52" s="2">
        <f>100*K52/K49</f>
        <v>16.666666666666668</v>
      </c>
      <c r="K52" s="2">
        <v>1</v>
      </c>
      <c r="M52" s="2">
        <f t="shared" ref="M52:N52" si="13">(B52+D52+F52+H52+J52)/5</f>
        <v>16.666666666666668</v>
      </c>
      <c r="N52" s="30">
        <f t="shared" si="13"/>
        <v>1</v>
      </c>
    </row>
    <row r="53" spans="1:14" ht="15.75" customHeight="1" x14ac:dyDescent="0.2"/>
    <row r="54" spans="1:14" ht="15.75" customHeight="1" x14ac:dyDescent="0.2"/>
    <row r="55" spans="1:14" ht="15.75" customHeight="1" x14ac:dyDescent="0.2"/>
    <row r="56" spans="1:14" ht="15.75" customHeight="1" x14ac:dyDescent="0.2"/>
    <row r="57" spans="1:14" ht="15.75" customHeight="1" x14ac:dyDescent="0.2"/>
    <row r="58" spans="1:14" ht="15.75" customHeight="1" x14ac:dyDescent="0.2"/>
    <row r="59" spans="1:14" ht="15.75" customHeight="1" x14ac:dyDescent="0.2"/>
    <row r="60" spans="1:14" ht="15.75" customHeight="1" x14ac:dyDescent="0.2"/>
    <row r="61" spans="1:14" ht="15.75" customHeight="1" x14ac:dyDescent="0.2"/>
    <row r="62" spans="1:14" ht="15.75" customHeight="1" x14ac:dyDescent="0.2"/>
    <row r="63" spans="1:14" ht="15.75" customHeight="1" x14ac:dyDescent="0.2"/>
    <row r="64" spans="1:1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J40:K40"/>
    <mergeCell ref="M40:N40"/>
    <mergeCell ref="A1:N1"/>
    <mergeCell ref="A3:D3"/>
    <mergeCell ref="A19:D19"/>
    <mergeCell ref="B40:C40"/>
    <mergeCell ref="D40:E40"/>
    <mergeCell ref="F40:G40"/>
    <mergeCell ref="H40:I40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0"/>
  <sheetViews>
    <sheetView workbookViewId="0"/>
  </sheetViews>
  <sheetFormatPr baseColWidth="10" defaultColWidth="14.5" defaultRowHeight="15" customHeight="1" x14ac:dyDescent="0.2"/>
  <cols>
    <col min="1" max="1" width="16.332031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26" width="8.83203125" customWidth="1"/>
  </cols>
  <sheetData>
    <row r="1" spans="1:21" ht="32" x14ac:dyDescent="0.4">
      <c r="A1" s="51" t="s">
        <v>72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2">
        <f t="shared" ref="B5:C5" si="0">M42</f>
        <v>42.079365079365076</v>
      </c>
      <c r="C5" s="2">
        <f t="shared" si="0"/>
        <v>4.8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2">
        <f t="shared" ref="B6:C6" si="1">M43</f>
        <v>0.7142857142857143</v>
      </c>
      <c r="C6" s="2">
        <f t="shared" si="1"/>
        <v>0.2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2">
        <f t="shared" ref="B7:C7" si="2">M44</f>
        <v>22.142857142857142</v>
      </c>
      <c r="C7" s="2">
        <f t="shared" si="2"/>
        <v>2.4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2">
        <f t="shared" ref="B8:C8" si="3">M45</f>
        <v>6.666666666666667</v>
      </c>
      <c r="C8" s="2">
        <f t="shared" si="3"/>
        <v>0.2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2">
        <f t="shared" ref="B9:C9" si="4">M46</f>
        <v>22.158730158730158</v>
      </c>
      <c r="C9" s="2">
        <f t="shared" si="4"/>
        <v>3.8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2">
        <f t="shared" ref="B10:C10" si="5">M47</f>
        <v>6.2380952380952381</v>
      </c>
      <c r="C10" s="2">
        <f t="shared" si="5"/>
        <v>1.4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2">
        <f>SUM(C5,C6,C7,C8,C9,C10)</f>
        <v>12.8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7" t="s">
        <v>53</v>
      </c>
      <c r="B14" s="27" t="s">
        <v>54</v>
      </c>
      <c r="C14" s="27" t="s">
        <v>55</v>
      </c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2" t="s">
        <v>62</v>
      </c>
      <c r="B15" s="2">
        <f>100*C15/C12</f>
        <v>101.5625</v>
      </c>
      <c r="C15" s="2">
        <f t="shared" ref="C15:C16" si="6">C51+E51+G51+I51+K51</f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63</v>
      </c>
      <c r="B16" s="2">
        <f>100*C16/C12</f>
        <v>0</v>
      </c>
      <c r="C16" s="2">
        <f t="shared" si="6"/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50" t="s">
        <v>64</v>
      </c>
      <c r="B19" s="47"/>
      <c r="C19" s="47"/>
      <c r="D19" s="4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7" t="s">
        <v>53</v>
      </c>
      <c r="B20" s="27" t="s">
        <v>54</v>
      </c>
      <c r="C20" s="27" t="s">
        <v>55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56</v>
      </c>
      <c r="B21" s="2">
        <f>100*C21/C28</f>
        <v>35.714285714285715</v>
      </c>
      <c r="C21" s="2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57</v>
      </c>
      <c r="B22" s="2">
        <f>100*C22/C28</f>
        <v>0</v>
      </c>
      <c r="C22" s="2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1</v>
      </c>
      <c r="B23" s="2">
        <f>100*C23/C28</f>
        <v>21.428571428571427</v>
      </c>
      <c r="C23" s="2">
        <v>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2" t="s">
        <v>58</v>
      </c>
      <c r="B24" s="2">
        <f>100*C24/C28</f>
        <v>0</v>
      </c>
      <c r="C24" s="2"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2" t="s">
        <v>59</v>
      </c>
      <c r="B25" s="2">
        <f>100*C25/C28</f>
        <v>28.571428571428573</v>
      </c>
      <c r="C25" s="2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 t="s">
        <v>60</v>
      </c>
      <c r="B26" s="2">
        <f>100*C26/C28</f>
        <v>14.285714285714286</v>
      </c>
      <c r="C26" s="2">
        <v>2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B28" s="2" t="s">
        <v>61</v>
      </c>
      <c r="C28" s="2">
        <f>SUM(C21:C27)</f>
        <v>14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27" t="s">
        <v>53</v>
      </c>
      <c r="B30" s="27" t="s">
        <v>54</v>
      </c>
      <c r="C30" s="27" t="s">
        <v>55</v>
      </c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2" t="s">
        <v>62</v>
      </c>
      <c r="B31" s="2">
        <f>100*C31/C12</f>
        <v>0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2" t="s">
        <v>63</v>
      </c>
      <c r="B32" s="2">
        <f>100*C32/C12</f>
        <v>0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/>
    <row r="35" spans="1:21" ht="15.75" customHeight="1" x14ac:dyDescent="0.2"/>
    <row r="36" spans="1:21" ht="15.75" customHeight="1" x14ac:dyDescent="0.2"/>
    <row r="37" spans="1:21" ht="15.75" customHeight="1" x14ac:dyDescent="0.2"/>
    <row r="38" spans="1:21" ht="15.75" customHeight="1" x14ac:dyDescent="0.2"/>
    <row r="39" spans="1:21" ht="15.75" customHeight="1" x14ac:dyDescent="0.2"/>
    <row r="40" spans="1:21" ht="15.75" customHeight="1" x14ac:dyDescent="0.2">
      <c r="A40" s="27" t="s">
        <v>4</v>
      </c>
      <c r="B40" s="49" t="s">
        <v>65</v>
      </c>
      <c r="C40" s="47"/>
      <c r="D40" s="49" t="s">
        <v>66</v>
      </c>
      <c r="E40" s="47"/>
      <c r="F40" s="49" t="s">
        <v>67</v>
      </c>
      <c r="G40" s="47"/>
      <c r="H40" s="49" t="s">
        <v>68</v>
      </c>
      <c r="I40" s="47"/>
      <c r="J40" s="49" t="s">
        <v>69</v>
      </c>
      <c r="K40" s="47"/>
      <c r="M40" s="49" t="s">
        <v>70</v>
      </c>
      <c r="N40" s="47"/>
    </row>
    <row r="41" spans="1:21" ht="15.75" customHeight="1" x14ac:dyDescent="0.2">
      <c r="A41" s="2"/>
      <c r="B41" s="2" t="s">
        <v>54</v>
      </c>
      <c r="C41" s="2" t="s">
        <v>55</v>
      </c>
      <c r="D41" s="2" t="s">
        <v>54</v>
      </c>
      <c r="E41" s="2" t="s">
        <v>55</v>
      </c>
      <c r="F41" s="2" t="s">
        <v>54</v>
      </c>
      <c r="G41" s="2" t="s">
        <v>55</v>
      </c>
      <c r="H41" s="2" t="s">
        <v>54</v>
      </c>
      <c r="I41" s="2" t="s">
        <v>55</v>
      </c>
      <c r="J41" s="2" t="s">
        <v>54</v>
      </c>
      <c r="K41" s="2" t="s">
        <v>55</v>
      </c>
      <c r="M41" s="2" t="s">
        <v>54</v>
      </c>
      <c r="N41" s="2" t="s">
        <v>55</v>
      </c>
    </row>
    <row r="42" spans="1:21" ht="15.75" customHeight="1" x14ac:dyDescent="0.2">
      <c r="A42" s="2" t="s">
        <v>56</v>
      </c>
      <c r="B42" s="2">
        <f>100*C42/C49</f>
        <v>26.666666666666668</v>
      </c>
      <c r="C42" s="2">
        <v>4</v>
      </c>
      <c r="D42" s="2">
        <f>100*E42/E49</f>
        <v>66.666666666666671</v>
      </c>
      <c r="E42" s="2">
        <v>2</v>
      </c>
      <c r="F42" s="2">
        <f>100*G42/G49</f>
        <v>39.285714285714285</v>
      </c>
      <c r="G42" s="2">
        <v>11</v>
      </c>
      <c r="H42" s="2">
        <f>100*I42/I49</f>
        <v>66.666666666666671</v>
      </c>
      <c r="I42" s="2">
        <v>6</v>
      </c>
      <c r="J42" s="2">
        <f>100*K42/K49</f>
        <v>11.111111111111111</v>
      </c>
      <c r="K42" s="2">
        <v>1</v>
      </c>
      <c r="M42" s="2">
        <f t="shared" ref="M42:N42" si="7">(B42+D42+F42+H42+J42)/5</f>
        <v>42.079365079365076</v>
      </c>
      <c r="N42" s="31">
        <f t="shared" si="7"/>
        <v>4.8</v>
      </c>
    </row>
    <row r="43" spans="1:21" ht="15.75" customHeight="1" x14ac:dyDescent="0.2">
      <c r="A43" s="2" t="s">
        <v>57</v>
      </c>
      <c r="B43" s="2">
        <f>100*C43/C49</f>
        <v>0</v>
      </c>
      <c r="C43" s="2">
        <v>0</v>
      </c>
      <c r="D43" s="2">
        <f>100*E43/E49</f>
        <v>0</v>
      </c>
      <c r="E43" s="2">
        <v>0</v>
      </c>
      <c r="F43" s="2">
        <f>100*G43/G49</f>
        <v>3.5714285714285716</v>
      </c>
      <c r="G43" s="2">
        <v>1</v>
      </c>
      <c r="H43" s="2">
        <f>100*I43/I49</f>
        <v>0</v>
      </c>
      <c r="I43" s="2">
        <v>0</v>
      </c>
      <c r="J43" s="2">
        <f>100*K43/K49</f>
        <v>0</v>
      </c>
      <c r="K43" s="2">
        <v>0</v>
      </c>
      <c r="M43" s="2">
        <f t="shared" ref="M43:N43" si="8">(B43+D43+F43+H43+J43)/5</f>
        <v>0.7142857142857143</v>
      </c>
      <c r="N43" s="31">
        <f t="shared" si="8"/>
        <v>0.2</v>
      </c>
    </row>
    <row r="44" spans="1:21" ht="15.75" customHeight="1" x14ac:dyDescent="0.2">
      <c r="A44" s="2" t="s">
        <v>1</v>
      </c>
      <c r="B44" s="2">
        <f>100*C44/C49</f>
        <v>0</v>
      </c>
      <c r="C44" s="2">
        <v>0</v>
      </c>
      <c r="D44" s="2">
        <f>100*E44/E49</f>
        <v>0</v>
      </c>
      <c r="E44" s="2">
        <v>0</v>
      </c>
      <c r="F44" s="2">
        <f>100*G44/G49</f>
        <v>10.714285714285714</v>
      </c>
      <c r="G44" s="2">
        <v>3</v>
      </c>
      <c r="H44" s="2">
        <f>100*I44/I49</f>
        <v>11.111111111111111</v>
      </c>
      <c r="I44" s="2">
        <v>1</v>
      </c>
      <c r="J44" s="2">
        <f>100*K44/K49</f>
        <v>88.888888888888886</v>
      </c>
      <c r="K44" s="2">
        <v>8</v>
      </c>
      <c r="M44" s="2">
        <f t="shared" ref="M44:N44" si="9">(B44+D44+F44+H44+J44)/5</f>
        <v>22.142857142857142</v>
      </c>
      <c r="N44" s="31">
        <f t="shared" si="9"/>
        <v>2.4</v>
      </c>
    </row>
    <row r="45" spans="1:21" ht="15.75" customHeight="1" x14ac:dyDescent="0.2">
      <c r="A45" s="2" t="s">
        <v>58</v>
      </c>
      <c r="B45" s="2">
        <f>100*C45/C49</f>
        <v>0</v>
      </c>
      <c r="C45" s="2">
        <v>0</v>
      </c>
      <c r="D45" s="2">
        <f>100*E45/E49</f>
        <v>33.333333333333336</v>
      </c>
      <c r="E45" s="2">
        <v>1</v>
      </c>
      <c r="F45" s="2">
        <f>100*G45/G49</f>
        <v>0</v>
      </c>
      <c r="G45" s="2">
        <v>0</v>
      </c>
      <c r="H45" s="2">
        <f>100*I45/I49</f>
        <v>0</v>
      </c>
      <c r="I45" s="2">
        <v>0</v>
      </c>
      <c r="J45" s="2">
        <f>100*K45/K49</f>
        <v>0</v>
      </c>
      <c r="K45" s="2">
        <v>0</v>
      </c>
      <c r="M45" s="2">
        <f t="shared" ref="M45:N45" si="10">(B45+D45+F45+H45+J45)/5</f>
        <v>6.666666666666667</v>
      </c>
      <c r="N45" s="31">
        <f t="shared" si="10"/>
        <v>0.2</v>
      </c>
    </row>
    <row r="46" spans="1:21" ht="15.75" customHeight="1" x14ac:dyDescent="0.2">
      <c r="A46" s="2" t="s">
        <v>59</v>
      </c>
      <c r="B46" s="2">
        <f>100*C46/C49</f>
        <v>60</v>
      </c>
      <c r="C46" s="2">
        <v>9</v>
      </c>
      <c r="D46" s="2">
        <f>100*E46/E49</f>
        <v>0</v>
      </c>
      <c r="E46" s="2">
        <v>0</v>
      </c>
      <c r="F46" s="2">
        <f>100*G46/G49</f>
        <v>28.571428571428573</v>
      </c>
      <c r="G46" s="2">
        <v>8</v>
      </c>
      <c r="H46" s="2">
        <f>100*I46/I49</f>
        <v>22.222222222222221</v>
      </c>
      <c r="I46" s="2">
        <v>2</v>
      </c>
      <c r="J46" s="2">
        <f>100*K46/K49</f>
        <v>0</v>
      </c>
      <c r="K46" s="2">
        <v>0</v>
      </c>
      <c r="M46" s="2">
        <f t="shared" ref="M46:N46" si="11">(B46+D46+F46+H46+J46)/5</f>
        <v>22.158730158730158</v>
      </c>
      <c r="N46" s="31">
        <f t="shared" si="11"/>
        <v>3.8</v>
      </c>
    </row>
    <row r="47" spans="1:21" ht="15.75" customHeight="1" x14ac:dyDescent="0.2">
      <c r="A47" s="2" t="s">
        <v>60</v>
      </c>
      <c r="B47" s="2">
        <f>100*C47/C49</f>
        <v>13.333333333333334</v>
      </c>
      <c r="C47" s="2">
        <v>2</v>
      </c>
      <c r="D47" s="2">
        <f>100*E47/E49</f>
        <v>0</v>
      </c>
      <c r="E47" s="2">
        <v>0</v>
      </c>
      <c r="F47" s="2">
        <f>100*G47/G49</f>
        <v>17.857142857142858</v>
      </c>
      <c r="G47" s="2">
        <v>5</v>
      </c>
      <c r="H47" s="2">
        <f>100*I47/I49</f>
        <v>0</v>
      </c>
      <c r="I47" s="2">
        <v>0</v>
      </c>
      <c r="J47" s="2">
        <f>100*K47/K49</f>
        <v>0</v>
      </c>
      <c r="K47" s="2">
        <v>0</v>
      </c>
      <c r="M47" s="2">
        <f t="shared" ref="M47:N47" si="12">(B47+D47+F47+H47+J47)/5</f>
        <v>6.2380952380952381</v>
      </c>
      <c r="N47" s="31">
        <f t="shared" si="12"/>
        <v>1.4</v>
      </c>
    </row>
    <row r="48" spans="1:2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4" ht="15.75" customHeight="1" x14ac:dyDescent="0.2">
      <c r="B49" s="2" t="s">
        <v>61</v>
      </c>
      <c r="C49" s="2">
        <f>SUM(C42:C48)</f>
        <v>15</v>
      </c>
      <c r="D49" s="2" t="s">
        <v>61</v>
      </c>
      <c r="E49" s="2">
        <f>SUM(E42:E48)</f>
        <v>3</v>
      </c>
      <c r="F49" s="2" t="s">
        <v>61</v>
      </c>
      <c r="G49" s="2">
        <f>SUM(G42:G48)</f>
        <v>28</v>
      </c>
      <c r="H49" s="2" t="s">
        <v>61</v>
      </c>
      <c r="I49" s="2">
        <f>SUM(I42:I48)</f>
        <v>9</v>
      </c>
      <c r="J49" s="2" t="s">
        <v>61</v>
      </c>
      <c r="K49" s="2">
        <f>SUM(K42:K48)</f>
        <v>9</v>
      </c>
      <c r="M49" s="2" t="s">
        <v>61</v>
      </c>
      <c r="N49" s="31">
        <f>SUM(N42:N48)</f>
        <v>12.8</v>
      </c>
    </row>
    <row r="50" spans="1:14" ht="15.75" customHeight="1" x14ac:dyDescent="0.2"/>
    <row r="51" spans="1:14" ht="15.75" customHeight="1" x14ac:dyDescent="0.2">
      <c r="A51" s="2" t="s">
        <v>71</v>
      </c>
      <c r="B51" s="2">
        <f>100*C51/C49</f>
        <v>6.666666666666667</v>
      </c>
      <c r="C51" s="2">
        <v>1</v>
      </c>
      <c r="D51" s="2">
        <f>100*E51/E49</f>
        <v>0</v>
      </c>
      <c r="E51" s="2">
        <v>0</v>
      </c>
      <c r="F51" s="2">
        <f>100*G51/G49</f>
        <v>10.714285714285714</v>
      </c>
      <c r="G51" s="2">
        <v>3</v>
      </c>
      <c r="H51" s="2">
        <f>100*I51/I49</f>
        <v>11.111111111111111</v>
      </c>
      <c r="I51" s="2">
        <v>1</v>
      </c>
      <c r="J51" s="2">
        <f>100*K51/K49</f>
        <v>88.888888888888886</v>
      </c>
      <c r="K51" s="2">
        <v>8</v>
      </c>
      <c r="M51" s="2">
        <f t="shared" ref="M51:N51" si="13">(B51+D51+F51+H51+J51)/5</f>
        <v>23.476190476190474</v>
      </c>
      <c r="N51" s="31">
        <f t="shared" si="13"/>
        <v>2.6</v>
      </c>
    </row>
    <row r="52" spans="1:14" ht="15.75" customHeight="1" x14ac:dyDescent="0.2">
      <c r="A52" s="2" t="s">
        <v>63</v>
      </c>
      <c r="B52" s="2">
        <f>100*C52/C49</f>
        <v>0</v>
      </c>
      <c r="C52" s="2">
        <v>0</v>
      </c>
      <c r="D52" s="2">
        <f>100*E52/E49</f>
        <v>0</v>
      </c>
      <c r="E52" s="2">
        <v>0</v>
      </c>
      <c r="F52" s="2">
        <f>100*G52/G49</f>
        <v>0</v>
      </c>
      <c r="G52" s="2">
        <v>0</v>
      </c>
      <c r="H52" s="2">
        <f>100*I52/I49</f>
        <v>0</v>
      </c>
      <c r="I52" s="2">
        <v>0</v>
      </c>
      <c r="J52" s="2">
        <f>100*K52/K49</f>
        <v>0</v>
      </c>
      <c r="K52" s="2">
        <v>0</v>
      </c>
      <c r="M52" s="2">
        <f t="shared" ref="M52:N52" si="14">(B52+D52+F52+H52+J52)/5</f>
        <v>0</v>
      </c>
      <c r="N52" s="31">
        <f t="shared" si="14"/>
        <v>0</v>
      </c>
    </row>
    <row r="53" spans="1:14" ht="15.75" customHeight="1" x14ac:dyDescent="0.2"/>
    <row r="54" spans="1:14" ht="15.75" customHeight="1" x14ac:dyDescent="0.2"/>
    <row r="55" spans="1:14" ht="15.75" customHeight="1" x14ac:dyDescent="0.2"/>
    <row r="56" spans="1:14" ht="15.75" customHeight="1" x14ac:dyDescent="0.2"/>
    <row r="57" spans="1:14" ht="15.75" customHeight="1" x14ac:dyDescent="0.2"/>
    <row r="58" spans="1:14" ht="15.75" customHeight="1" x14ac:dyDescent="0.2"/>
    <row r="59" spans="1:14" ht="15.75" customHeight="1" x14ac:dyDescent="0.2"/>
    <row r="60" spans="1:14" ht="15.75" customHeight="1" x14ac:dyDescent="0.2"/>
    <row r="61" spans="1:14" ht="15.75" customHeight="1" x14ac:dyDescent="0.2"/>
    <row r="62" spans="1:14" ht="15.75" customHeight="1" x14ac:dyDescent="0.2"/>
    <row r="63" spans="1:14" ht="15.75" customHeight="1" x14ac:dyDescent="0.2"/>
    <row r="64" spans="1:1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J40:K40"/>
    <mergeCell ref="M40:N40"/>
    <mergeCell ref="A1:N1"/>
    <mergeCell ref="A3:D3"/>
    <mergeCell ref="A19:D19"/>
    <mergeCell ref="B40:C40"/>
    <mergeCell ref="D40:E40"/>
    <mergeCell ref="F40:G40"/>
    <mergeCell ref="H40:I40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5" defaultRowHeight="15" customHeight="1" x14ac:dyDescent="0.2"/>
  <cols>
    <col min="1" max="1" width="16.332031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14" width="8.83203125" customWidth="1"/>
    <col min="15" max="26" width="8.83203125" hidden="1" customWidth="1"/>
  </cols>
  <sheetData>
    <row r="1" spans="1:21" ht="32" x14ac:dyDescent="0.4">
      <c r="A1" s="51" t="s">
        <v>73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3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2">
        <f t="shared" ref="B5:C5" si="0">M42</f>
        <v>0</v>
      </c>
      <c r="C5" s="2">
        <f t="shared" si="0"/>
        <v>0</v>
      </c>
      <c r="D5" s="1"/>
      <c r="E5" s="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2">
        <f t="shared" ref="B6:C6" si="1">M43</f>
        <v>14.136625154202576</v>
      </c>
      <c r="C6" s="2">
        <f t="shared" si="1"/>
        <v>2.8</v>
      </c>
      <c r="D6" s="1"/>
      <c r="E6" s="3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2">
        <f t="shared" ref="B7:C7" si="2">M44</f>
        <v>79.804799367040829</v>
      </c>
      <c r="C7" s="2">
        <f t="shared" si="2"/>
        <v>414.4</v>
      </c>
      <c r="D7" s="1"/>
      <c r="E7" s="3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2">
        <f t="shared" ref="B8:C8" si="3">M45</f>
        <v>0</v>
      </c>
      <c r="C8" s="2">
        <f t="shared" si="3"/>
        <v>0</v>
      </c>
      <c r="D8" s="1"/>
      <c r="E8" s="3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2">
        <f t="shared" ref="B9:C9" si="4">M46</f>
        <v>6.0585754787565946</v>
      </c>
      <c r="C9" s="2">
        <f t="shared" si="4"/>
        <v>1.2</v>
      </c>
      <c r="D9" s="1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2">
        <f t="shared" ref="B10:C10" si="5">M47</f>
        <v>0</v>
      </c>
      <c r="C10" s="2">
        <f t="shared" si="5"/>
        <v>0</v>
      </c>
      <c r="D10" s="1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3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2">
        <f>SUM(C5,C6,C7,C8,C9,C10)</f>
        <v>418.4</v>
      </c>
      <c r="D12" s="1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3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7" t="s">
        <v>53</v>
      </c>
      <c r="B14" s="27" t="s">
        <v>54</v>
      </c>
      <c r="C14" s="27" t="s">
        <v>55</v>
      </c>
      <c r="D14" s="29"/>
      <c r="E14" s="3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2" t="s">
        <v>62</v>
      </c>
      <c r="B15" s="2">
        <f>100*C15/C12</f>
        <v>489.24474187380503</v>
      </c>
      <c r="C15" s="2">
        <f t="shared" ref="C15:C16" si="6">C51+E51+G51+I51+K51</f>
        <v>2047</v>
      </c>
      <c r="D15" s="1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63</v>
      </c>
      <c r="B16" s="2">
        <f>100*C16/C12</f>
        <v>0</v>
      </c>
      <c r="C16" s="2">
        <f t="shared" si="6"/>
        <v>0</v>
      </c>
      <c r="D16" s="1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3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50" t="s">
        <v>64</v>
      </c>
      <c r="B19" s="47"/>
      <c r="C19" s="47"/>
      <c r="D19" s="47"/>
      <c r="E19" s="3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7" t="s">
        <v>53</v>
      </c>
      <c r="B20" s="27" t="s">
        <v>54</v>
      </c>
      <c r="C20" s="27" t="s">
        <v>55</v>
      </c>
      <c r="D20" s="29"/>
      <c r="E20" s="3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56</v>
      </c>
      <c r="B21" s="2">
        <f>100*C21/C28</f>
        <v>0</v>
      </c>
      <c r="C21" s="2">
        <v>0</v>
      </c>
      <c r="D21" s="1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57</v>
      </c>
      <c r="B22" s="2">
        <f>100*C22/C28</f>
        <v>18.181818181818183</v>
      </c>
      <c r="C22" s="2">
        <v>2</v>
      </c>
      <c r="D22" s="1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1</v>
      </c>
      <c r="B23" s="2">
        <f>100*C23/C28</f>
        <v>72.727272727272734</v>
      </c>
      <c r="C23" s="2">
        <v>8</v>
      </c>
      <c r="D23" s="1"/>
      <c r="E23" s="3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2" t="s">
        <v>58</v>
      </c>
      <c r="B24" s="2">
        <f>100*C24/C28</f>
        <v>0</v>
      </c>
      <c r="C24" s="2">
        <v>0</v>
      </c>
      <c r="D24" s="1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2" t="s">
        <v>59</v>
      </c>
      <c r="B25" s="2">
        <f>100*C25/C28</f>
        <v>9.0909090909090917</v>
      </c>
      <c r="C25" s="2">
        <v>1</v>
      </c>
      <c r="D25" s="1"/>
      <c r="E25" s="3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 t="s">
        <v>60</v>
      </c>
      <c r="B26" s="2">
        <f>100*C26/C28</f>
        <v>0</v>
      </c>
      <c r="C26" s="2">
        <v>0</v>
      </c>
      <c r="D26" s="1"/>
      <c r="E26" s="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"/>
      <c r="C27" s="1"/>
      <c r="D27" s="1"/>
      <c r="E27" s="3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B28" s="2" t="s">
        <v>61</v>
      </c>
      <c r="C28" s="2">
        <f>SUM(C21:C27)</f>
        <v>11</v>
      </c>
      <c r="D28" s="1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"/>
      <c r="C29" s="1"/>
      <c r="D29" s="1"/>
      <c r="E29" s="3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27" t="s">
        <v>53</v>
      </c>
      <c r="B30" s="27" t="s">
        <v>54</v>
      </c>
      <c r="C30" s="27" t="s">
        <v>55</v>
      </c>
      <c r="D30" s="29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2" t="s">
        <v>62</v>
      </c>
      <c r="B31" s="2">
        <f>100*C31/C12</f>
        <v>0</v>
      </c>
      <c r="C31" s="2">
        <v>0</v>
      </c>
      <c r="D31" s="1"/>
      <c r="E31" s="3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2" t="s">
        <v>63</v>
      </c>
      <c r="B32" s="2">
        <f>100*C32/C12</f>
        <v>0</v>
      </c>
      <c r="C32" s="2">
        <v>0</v>
      </c>
      <c r="D32" s="1"/>
      <c r="E32" s="3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/>
    <row r="35" spans="1:21" ht="15.75" customHeight="1" x14ac:dyDescent="0.2"/>
    <row r="36" spans="1:21" ht="15.75" customHeight="1" x14ac:dyDescent="0.2"/>
    <row r="37" spans="1:21" ht="15.75" customHeight="1" x14ac:dyDescent="0.2"/>
    <row r="38" spans="1:21" ht="15.75" customHeight="1" x14ac:dyDescent="0.2"/>
    <row r="39" spans="1:21" ht="15.75" customHeight="1" x14ac:dyDescent="0.2"/>
    <row r="40" spans="1:21" ht="15.75" customHeight="1" x14ac:dyDescent="0.2">
      <c r="A40" s="27" t="s">
        <v>4</v>
      </c>
      <c r="B40" s="49" t="s">
        <v>65</v>
      </c>
      <c r="C40" s="47"/>
      <c r="D40" s="49" t="s">
        <v>66</v>
      </c>
      <c r="E40" s="47"/>
      <c r="F40" s="49" t="s">
        <v>67</v>
      </c>
      <c r="G40" s="47"/>
      <c r="H40" s="49" t="s">
        <v>68</v>
      </c>
      <c r="I40" s="47"/>
      <c r="J40" s="49" t="s">
        <v>69</v>
      </c>
      <c r="K40" s="47"/>
      <c r="L40" s="33"/>
      <c r="M40" s="49" t="s">
        <v>70</v>
      </c>
      <c r="N40" s="47"/>
    </row>
    <row r="41" spans="1:21" ht="15.75" customHeight="1" x14ac:dyDescent="0.2">
      <c r="A41" s="2"/>
      <c r="B41" s="2" t="s">
        <v>54</v>
      </c>
      <c r="C41" s="2" t="s">
        <v>55</v>
      </c>
      <c r="D41" s="2" t="s">
        <v>54</v>
      </c>
      <c r="E41" s="2" t="s">
        <v>55</v>
      </c>
      <c r="F41" s="2" t="s">
        <v>54</v>
      </c>
      <c r="G41" s="2" t="s">
        <v>55</v>
      </c>
      <c r="H41" s="2" t="s">
        <v>54</v>
      </c>
      <c r="I41" s="2" t="s">
        <v>55</v>
      </c>
      <c r="J41" s="2" t="s">
        <v>54</v>
      </c>
      <c r="K41" s="2" t="s">
        <v>55</v>
      </c>
      <c r="L41" s="33"/>
      <c r="M41" s="2" t="s">
        <v>54</v>
      </c>
      <c r="N41" s="2" t="s">
        <v>55</v>
      </c>
    </row>
    <row r="42" spans="1:21" ht="15.75" customHeight="1" x14ac:dyDescent="0.2">
      <c r="A42" s="2" t="s">
        <v>56</v>
      </c>
      <c r="B42" s="2">
        <f>100*C42/C49</f>
        <v>0</v>
      </c>
      <c r="C42" s="2">
        <v>0</v>
      </c>
      <c r="D42" s="2">
        <f>100*E42/E49</f>
        <v>0</v>
      </c>
      <c r="E42" s="2">
        <v>0</v>
      </c>
      <c r="F42" s="2">
        <f>100*G42/G49</f>
        <v>0</v>
      </c>
      <c r="G42" s="2">
        <v>0</v>
      </c>
      <c r="H42" s="2">
        <f>100*I42/I49</f>
        <v>0</v>
      </c>
      <c r="I42" s="2">
        <v>0</v>
      </c>
      <c r="J42" s="2">
        <f>100*K42/K49</f>
        <v>0</v>
      </c>
      <c r="K42" s="2">
        <v>0</v>
      </c>
      <c r="L42" s="33" t="s">
        <v>74</v>
      </c>
      <c r="M42" s="2">
        <f t="shared" ref="M42:N42" si="7">(B42+D42+F42+H42+J42)/5</f>
        <v>0</v>
      </c>
      <c r="N42" s="31">
        <f t="shared" si="7"/>
        <v>0</v>
      </c>
    </row>
    <row r="43" spans="1:21" ht="15.75" customHeight="1" x14ac:dyDescent="0.2">
      <c r="A43" s="2" t="s">
        <v>57</v>
      </c>
      <c r="B43" s="2">
        <f>100*C43/C49</f>
        <v>0.19627085377821393</v>
      </c>
      <c r="C43" s="2">
        <v>2</v>
      </c>
      <c r="D43" s="2">
        <f>100*E43/E49</f>
        <v>0</v>
      </c>
      <c r="E43" s="2">
        <v>0</v>
      </c>
      <c r="F43" s="2">
        <f>100*G43/G49</f>
        <v>70</v>
      </c>
      <c r="G43" s="2">
        <v>7</v>
      </c>
      <c r="H43" s="2">
        <f>100*I43/I49</f>
        <v>0.48685491723466406</v>
      </c>
      <c r="I43" s="2">
        <v>5</v>
      </c>
      <c r="J43" s="2">
        <f>100*K43/K49</f>
        <v>0</v>
      </c>
      <c r="K43" s="2">
        <v>0</v>
      </c>
      <c r="L43" s="33"/>
      <c r="M43" s="2">
        <f t="shared" ref="M43:N43" si="8">(B43+D43+F43+H43+J43)/5</f>
        <v>14.136625154202576</v>
      </c>
      <c r="N43" s="31">
        <f t="shared" si="8"/>
        <v>2.8</v>
      </c>
    </row>
    <row r="44" spans="1:21" ht="15.75" customHeight="1" x14ac:dyDescent="0.2">
      <c r="A44" s="2" t="s">
        <v>1</v>
      </c>
      <c r="B44" s="2">
        <f>100*C44/C49</f>
        <v>99.705593719332683</v>
      </c>
      <c r="C44" s="2">
        <v>1016</v>
      </c>
      <c r="D44" s="2">
        <f>100*E44/E49</f>
        <v>100</v>
      </c>
      <c r="E44" s="2">
        <v>35</v>
      </c>
      <c r="F44" s="2">
        <f>100*G44/G49</f>
        <v>0</v>
      </c>
      <c r="G44" s="2">
        <v>0</v>
      </c>
      <c r="H44" s="2">
        <f>100*I44/I49</f>
        <v>99.318403115871476</v>
      </c>
      <c r="I44" s="2">
        <v>1020</v>
      </c>
      <c r="J44" s="2">
        <f>100*K44/K49</f>
        <v>100</v>
      </c>
      <c r="K44" s="2">
        <v>1</v>
      </c>
      <c r="L44" s="33"/>
      <c r="M44" s="2">
        <f t="shared" ref="M44:N44" si="9">(B44+D44+F44+H44+J44)/5</f>
        <v>79.804799367040829</v>
      </c>
      <c r="N44" s="31">
        <f t="shared" si="9"/>
        <v>414.4</v>
      </c>
    </row>
    <row r="45" spans="1:21" ht="15.75" customHeight="1" x14ac:dyDescent="0.2">
      <c r="A45" s="2" t="s">
        <v>58</v>
      </c>
      <c r="B45" s="2">
        <f>100*C45/C49</f>
        <v>0</v>
      </c>
      <c r="C45" s="2">
        <v>0</v>
      </c>
      <c r="D45" s="2">
        <f>100*E45/E49</f>
        <v>0</v>
      </c>
      <c r="E45" s="2">
        <v>0</v>
      </c>
      <c r="F45" s="2">
        <f>100*G45/G49</f>
        <v>0</v>
      </c>
      <c r="G45" s="2">
        <v>0</v>
      </c>
      <c r="H45" s="2">
        <f>100*I45/I49</f>
        <v>0</v>
      </c>
      <c r="I45" s="2">
        <v>0</v>
      </c>
      <c r="J45" s="2">
        <f>100*K45/K49</f>
        <v>0</v>
      </c>
      <c r="K45" s="2">
        <v>0</v>
      </c>
      <c r="L45" s="33"/>
      <c r="M45" s="2">
        <f t="shared" ref="M45:N45" si="10">(B45+D45+F45+H45+J45)/5</f>
        <v>0</v>
      </c>
      <c r="N45" s="31">
        <f t="shared" si="10"/>
        <v>0</v>
      </c>
    </row>
    <row r="46" spans="1:21" ht="15.75" customHeight="1" x14ac:dyDescent="0.2">
      <c r="A46" s="2" t="s">
        <v>59</v>
      </c>
      <c r="B46" s="2">
        <f>100*C46/C49</f>
        <v>9.8135426889106966E-2</v>
      </c>
      <c r="C46" s="2">
        <v>1</v>
      </c>
      <c r="D46" s="2">
        <f>100*E46/E49</f>
        <v>0</v>
      </c>
      <c r="E46" s="2">
        <v>0</v>
      </c>
      <c r="F46" s="2">
        <f>100*G46/G49</f>
        <v>30</v>
      </c>
      <c r="G46" s="2">
        <v>3</v>
      </c>
      <c r="H46" s="2">
        <f>100*I46/I49</f>
        <v>0.19474196689386564</v>
      </c>
      <c r="I46" s="2">
        <v>2</v>
      </c>
      <c r="J46" s="2">
        <f>100*K46/K49</f>
        <v>0</v>
      </c>
      <c r="K46" s="2">
        <v>0</v>
      </c>
      <c r="L46" s="33"/>
      <c r="M46" s="2">
        <f t="shared" ref="M46:N46" si="11">(B46+D46+F46+H46+J46)/5</f>
        <v>6.0585754787565946</v>
      </c>
      <c r="N46" s="31">
        <f t="shared" si="11"/>
        <v>1.2</v>
      </c>
    </row>
    <row r="47" spans="1:21" ht="15.75" customHeight="1" x14ac:dyDescent="0.2">
      <c r="A47" s="2" t="s">
        <v>60</v>
      </c>
      <c r="B47" s="2">
        <f>100*C47/C49</f>
        <v>0</v>
      </c>
      <c r="C47" s="2">
        <v>0</v>
      </c>
      <c r="D47" s="2">
        <f>100*E47/E49</f>
        <v>0</v>
      </c>
      <c r="E47" s="2">
        <v>0</v>
      </c>
      <c r="F47" s="2">
        <f>100*G47/G49</f>
        <v>0</v>
      </c>
      <c r="G47" s="2">
        <v>0</v>
      </c>
      <c r="H47" s="2">
        <f>100*I47/I49</f>
        <v>0</v>
      </c>
      <c r="I47" s="2">
        <v>0</v>
      </c>
      <c r="J47" s="2">
        <f>100*K47/K49</f>
        <v>0</v>
      </c>
      <c r="K47" s="2">
        <v>0</v>
      </c>
      <c r="L47" s="33"/>
      <c r="M47" s="2">
        <f t="shared" ref="M47:N47" si="12">(B47+D47+F47+H47+J47)/5</f>
        <v>0</v>
      </c>
      <c r="N47" s="31">
        <f t="shared" si="12"/>
        <v>0</v>
      </c>
    </row>
    <row r="48" spans="1:2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33"/>
      <c r="M48" s="1"/>
    </row>
    <row r="49" spans="1:14" ht="15.75" customHeight="1" x14ac:dyDescent="0.2">
      <c r="B49" s="2" t="s">
        <v>61</v>
      </c>
      <c r="C49" s="2">
        <f>SUM(C42:C48)</f>
        <v>1019</v>
      </c>
      <c r="D49" s="2" t="s">
        <v>61</v>
      </c>
      <c r="E49" s="2">
        <f>SUM(E42:E48)</f>
        <v>35</v>
      </c>
      <c r="F49" s="2" t="s">
        <v>61</v>
      </c>
      <c r="G49" s="2">
        <f>SUM(G42:G48)</f>
        <v>10</v>
      </c>
      <c r="H49" s="2" t="s">
        <v>61</v>
      </c>
      <c r="I49" s="2">
        <f>SUM(I42:I48)</f>
        <v>1027</v>
      </c>
      <c r="J49" s="2" t="s">
        <v>61</v>
      </c>
      <c r="K49" s="2">
        <f>SUM(K42:K48)</f>
        <v>1</v>
      </c>
      <c r="L49" s="33"/>
      <c r="M49" s="2" t="s">
        <v>61</v>
      </c>
      <c r="N49" s="31">
        <f>SUM(N42:N48)</f>
        <v>418.4</v>
      </c>
    </row>
    <row r="50" spans="1:14" ht="15.75" customHeight="1" x14ac:dyDescent="0.2">
      <c r="L50" s="33"/>
    </row>
    <row r="51" spans="1:14" ht="15.75" customHeight="1" x14ac:dyDescent="0.2">
      <c r="A51" s="2" t="s">
        <v>71</v>
      </c>
      <c r="B51" s="2">
        <f>100*C51/C49</f>
        <v>100</v>
      </c>
      <c r="C51" s="2">
        <v>1019</v>
      </c>
      <c r="D51" s="2">
        <f>100*E51/E49</f>
        <v>2.8571428571428572</v>
      </c>
      <c r="E51" s="2">
        <v>1</v>
      </c>
      <c r="F51" s="2">
        <f>100*G51/G49</f>
        <v>0</v>
      </c>
      <c r="G51" s="2">
        <v>0</v>
      </c>
      <c r="H51" s="2">
        <f>100*I51/I49</f>
        <v>0</v>
      </c>
      <c r="I51" s="2"/>
      <c r="J51" s="2">
        <f>100*K51/K49</f>
        <v>102700</v>
      </c>
      <c r="K51" s="2">
        <v>1027</v>
      </c>
      <c r="L51" s="33"/>
      <c r="M51" s="2">
        <f t="shared" ref="M51:N51" si="13">(B51+D51+F51+H51+J51)/5</f>
        <v>20560.571428571428</v>
      </c>
      <c r="N51" s="31">
        <f t="shared" si="13"/>
        <v>409.4</v>
      </c>
    </row>
    <row r="52" spans="1:14" ht="15.75" customHeight="1" x14ac:dyDescent="0.2">
      <c r="A52" s="2" t="s">
        <v>63</v>
      </c>
      <c r="B52" s="2">
        <f>100*C52/C49</f>
        <v>0</v>
      </c>
      <c r="C52" s="2">
        <v>0</v>
      </c>
      <c r="D52" s="2">
        <f>100*E52/E49</f>
        <v>0</v>
      </c>
      <c r="E52" s="2">
        <v>0</v>
      </c>
      <c r="F52" s="2">
        <f>100*G52/G49</f>
        <v>0</v>
      </c>
      <c r="G52" s="2">
        <v>0</v>
      </c>
      <c r="H52" s="2">
        <f>100*I52/I49</f>
        <v>0</v>
      </c>
      <c r="I52" s="2">
        <v>0</v>
      </c>
      <c r="J52" s="2">
        <f>100*K52/K49</f>
        <v>0</v>
      </c>
      <c r="K52" s="2">
        <v>0</v>
      </c>
      <c r="L52" s="33"/>
      <c r="M52" s="2">
        <f t="shared" ref="M52:N52" si="14">(B52+D52+F52+H52+J52)/5</f>
        <v>0</v>
      </c>
      <c r="N52" s="31">
        <f t="shared" si="14"/>
        <v>0</v>
      </c>
    </row>
    <row r="53" spans="1:14" ht="15.75" hidden="1" customHeight="1" x14ac:dyDescent="0.2"/>
    <row r="54" spans="1:14" ht="15.75" hidden="1" customHeight="1" x14ac:dyDescent="0.2"/>
    <row r="55" spans="1:14" ht="15.75" hidden="1" customHeight="1" x14ac:dyDescent="0.2"/>
    <row r="56" spans="1:14" ht="15.75" hidden="1" customHeight="1" x14ac:dyDescent="0.2"/>
    <row r="57" spans="1:14" ht="15.75" hidden="1" customHeight="1" x14ac:dyDescent="0.2"/>
    <row r="58" spans="1:14" ht="15.75" hidden="1" customHeight="1" x14ac:dyDescent="0.2"/>
    <row r="59" spans="1:14" ht="15.75" hidden="1" customHeight="1" x14ac:dyDescent="0.2"/>
    <row r="60" spans="1:14" ht="15.75" hidden="1" customHeight="1" x14ac:dyDescent="0.2"/>
    <row r="61" spans="1:14" ht="15.75" hidden="1" customHeight="1" x14ac:dyDescent="0.2"/>
    <row r="62" spans="1:14" ht="15.75" hidden="1" customHeight="1" x14ac:dyDescent="0.2"/>
    <row r="63" spans="1:14" ht="15.75" hidden="1" customHeight="1" x14ac:dyDescent="0.2"/>
    <row r="64" spans="1:1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9">
    <mergeCell ref="J40:K40"/>
    <mergeCell ref="M40:N40"/>
    <mergeCell ref="A1:N1"/>
    <mergeCell ref="A3:D3"/>
    <mergeCell ref="A19:D19"/>
    <mergeCell ref="B40:C40"/>
    <mergeCell ref="D40:E40"/>
    <mergeCell ref="F40:G40"/>
    <mergeCell ref="H40:I40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4.5" defaultRowHeight="15" customHeight="1" x14ac:dyDescent="0.2"/>
  <cols>
    <col min="1" max="1" width="16.332031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14" width="8.83203125" customWidth="1"/>
    <col min="15" max="26" width="8.83203125" hidden="1" customWidth="1"/>
  </cols>
  <sheetData>
    <row r="1" spans="1:21" ht="32" x14ac:dyDescent="0.4">
      <c r="A1" s="51" t="s">
        <v>75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3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2">
        <f t="shared" ref="B5:C5" si="0">M42</f>
        <v>19.195402298850574</v>
      </c>
      <c r="C5" s="2">
        <f t="shared" si="0"/>
        <v>8.1999999999999993</v>
      </c>
      <c r="D5" s="1"/>
      <c r="E5" s="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2">
        <f t="shared" ref="B6:C6" si="1">M43</f>
        <v>0.45977011494252873</v>
      </c>
      <c r="C6" s="2">
        <f t="shared" si="1"/>
        <v>0.4</v>
      </c>
      <c r="D6" s="1"/>
      <c r="E6" s="3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2">
        <f t="shared" ref="B7:C7" si="2">M44</f>
        <v>40.333333333333336</v>
      </c>
      <c r="C7" s="2">
        <f t="shared" si="2"/>
        <v>1</v>
      </c>
      <c r="D7" s="1"/>
      <c r="E7" s="3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2">
        <f t="shared" ref="B8:C8" si="3">M45</f>
        <v>0</v>
      </c>
      <c r="C8" s="2">
        <f t="shared" si="3"/>
        <v>0</v>
      </c>
      <c r="D8" s="1"/>
      <c r="E8" s="3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2">
        <f t="shared" ref="B9:C9" si="4">M46</f>
        <v>38.925287356321839</v>
      </c>
      <c r="C9" s="2">
        <f t="shared" si="4"/>
        <v>31.8</v>
      </c>
      <c r="D9" s="1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2">
        <f t="shared" ref="B10:C10" si="5">M47</f>
        <v>1.086206896551724</v>
      </c>
      <c r="C10" s="2">
        <f t="shared" si="5"/>
        <v>1</v>
      </c>
      <c r="D10" s="1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3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2">
        <f>SUM(C5,C6,C7,C8,C9,C10)</f>
        <v>42.4</v>
      </c>
      <c r="D12" s="1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3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7" t="s">
        <v>53</v>
      </c>
      <c r="B14" s="27" t="s">
        <v>54</v>
      </c>
      <c r="C14" s="27" t="s">
        <v>55</v>
      </c>
      <c r="D14" s="29"/>
      <c r="E14" s="3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2" t="s">
        <v>62</v>
      </c>
      <c r="B15" s="2">
        <f>100*C15/C12</f>
        <v>77.830188679245282</v>
      </c>
      <c r="C15" s="2">
        <f t="shared" ref="C15:C16" si="6">C51+E51+G51+I51+K51</f>
        <v>33</v>
      </c>
      <c r="D15" s="1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63</v>
      </c>
      <c r="B16" s="2">
        <f>100*C16/C12</f>
        <v>0</v>
      </c>
      <c r="C16" s="2">
        <f t="shared" si="6"/>
        <v>0</v>
      </c>
      <c r="D16" s="1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3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50" t="s">
        <v>64</v>
      </c>
      <c r="B19" s="47"/>
      <c r="C19" s="47"/>
      <c r="D19" s="47"/>
      <c r="E19" s="3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7" t="s">
        <v>53</v>
      </c>
      <c r="B20" s="27" t="s">
        <v>54</v>
      </c>
      <c r="C20" s="27" t="s">
        <v>55</v>
      </c>
      <c r="D20" s="29"/>
      <c r="E20" s="3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56</v>
      </c>
      <c r="B21" s="2">
        <f>100*C21/C28</f>
        <v>19.565217391304348</v>
      </c>
      <c r="C21" s="2">
        <v>9</v>
      </c>
      <c r="D21" s="1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57</v>
      </c>
      <c r="B22" s="2">
        <f>100*C22/C28</f>
        <v>2.1739130434782608</v>
      </c>
      <c r="C22" s="2">
        <v>1</v>
      </c>
      <c r="D22" s="1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1</v>
      </c>
      <c r="B23" s="2">
        <f>100*C23/C28</f>
        <v>4.3478260869565215</v>
      </c>
      <c r="C23" s="2">
        <v>2</v>
      </c>
      <c r="D23" s="1"/>
      <c r="E23" s="3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2" t="s">
        <v>58</v>
      </c>
      <c r="B24" s="2">
        <f>100*C24/C28</f>
        <v>0</v>
      </c>
      <c r="C24" s="2">
        <v>0</v>
      </c>
      <c r="D24" s="1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2" t="s">
        <v>59</v>
      </c>
      <c r="B25" s="2">
        <f>100*C25/C28</f>
        <v>69.565217391304344</v>
      </c>
      <c r="C25" s="2">
        <v>32</v>
      </c>
      <c r="D25" s="1"/>
      <c r="E25" s="3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 t="s">
        <v>60</v>
      </c>
      <c r="B26" s="2">
        <f>100*C26/C28</f>
        <v>4.3478260869565215</v>
      </c>
      <c r="C26" s="2">
        <v>2</v>
      </c>
      <c r="D26" s="1"/>
      <c r="E26" s="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"/>
      <c r="C27" s="1"/>
      <c r="D27" s="1"/>
      <c r="E27" s="3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B28" s="2" t="s">
        <v>61</v>
      </c>
      <c r="C28" s="2">
        <f>SUM(C21:C27)</f>
        <v>46</v>
      </c>
      <c r="D28" s="1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"/>
      <c r="C29" s="1"/>
      <c r="D29" s="1"/>
      <c r="E29" s="3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27" t="s">
        <v>53</v>
      </c>
      <c r="B30" s="27" t="s">
        <v>54</v>
      </c>
      <c r="C30" s="27" t="s">
        <v>55</v>
      </c>
      <c r="D30" s="29"/>
      <c r="E30" s="3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2" t="s">
        <v>62</v>
      </c>
      <c r="B31" s="2">
        <f>100*C31/C12</f>
        <v>16.509433962264151</v>
      </c>
      <c r="C31" s="2">
        <v>7</v>
      </c>
      <c r="D31" s="1"/>
      <c r="E31" s="3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2" t="s">
        <v>63</v>
      </c>
      <c r="B32" s="2">
        <f>100*C32/C12</f>
        <v>0</v>
      </c>
      <c r="C32" s="2">
        <v>0</v>
      </c>
      <c r="D32" s="1"/>
      <c r="E32" s="3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/>
    <row r="35" spans="1:21" ht="15.75" customHeight="1" x14ac:dyDescent="0.2"/>
    <row r="36" spans="1:21" ht="15.75" customHeight="1" x14ac:dyDescent="0.2"/>
    <row r="37" spans="1:21" ht="15.75" customHeight="1" x14ac:dyDescent="0.2"/>
    <row r="38" spans="1:21" ht="15.75" customHeight="1" x14ac:dyDescent="0.2"/>
    <row r="39" spans="1:21" ht="15.75" customHeight="1" x14ac:dyDescent="0.2"/>
    <row r="40" spans="1:21" ht="15.75" customHeight="1" x14ac:dyDescent="0.2">
      <c r="A40" s="27" t="s">
        <v>4</v>
      </c>
      <c r="B40" s="49" t="s">
        <v>65</v>
      </c>
      <c r="C40" s="47"/>
      <c r="D40" s="49" t="s">
        <v>66</v>
      </c>
      <c r="E40" s="47"/>
      <c r="F40" s="49" t="s">
        <v>67</v>
      </c>
      <c r="G40" s="47"/>
      <c r="H40" s="49" t="s">
        <v>68</v>
      </c>
      <c r="I40" s="47"/>
      <c r="J40" s="49" t="s">
        <v>69</v>
      </c>
      <c r="K40" s="47"/>
      <c r="L40" s="34"/>
      <c r="M40" s="49" t="s">
        <v>70</v>
      </c>
      <c r="N40" s="47"/>
    </row>
    <row r="41" spans="1:21" ht="15.75" customHeight="1" x14ac:dyDescent="0.2">
      <c r="A41" s="2"/>
      <c r="B41" s="2" t="s">
        <v>54</v>
      </c>
      <c r="C41" s="2" t="s">
        <v>55</v>
      </c>
      <c r="D41" s="2" t="s">
        <v>54</v>
      </c>
      <c r="E41" s="2" t="s">
        <v>55</v>
      </c>
      <c r="F41" s="2" t="s">
        <v>54</v>
      </c>
      <c r="G41" s="2" t="s">
        <v>55</v>
      </c>
      <c r="H41" s="2" t="s">
        <v>54</v>
      </c>
      <c r="I41" s="2" t="s">
        <v>55</v>
      </c>
      <c r="J41" s="2" t="s">
        <v>54</v>
      </c>
      <c r="K41" s="2" t="s">
        <v>55</v>
      </c>
      <c r="L41" s="34"/>
      <c r="M41" s="2" t="s">
        <v>54</v>
      </c>
      <c r="N41" s="2" t="s">
        <v>55</v>
      </c>
    </row>
    <row r="42" spans="1:21" ht="15.75" customHeight="1" x14ac:dyDescent="0.2">
      <c r="A42" s="2" t="s">
        <v>56</v>
      </c>
      <c r="B42" s="2">
        <f>100*C42/C49</f>
        <v>50</v>
      </c>
      <c r="C42" s="2">
        <v>1</v>
      </c>
      <c r="D42" s="2">
        <f>100*E42/E49</f>
        <v>0</v>
      </c>
      <c r="E42" s="2">
        <v>0</v>
      </c>
      <c r="F42" s="2">
        <f>100*G42/G49</f>
        <v>0</v>
      </c>
      <c r="G42" s="2">
        <v>0</v>
      </c>
      <c r="H42" s="2">
        <f>100*I42/I49</f>
        <v>0</v>
      </c>
      <c r="I42" s="2">
        <v>0</v>
      </c>
      <c r="J42" s="2">
        <f>100*K42/K49</f>
        <v>45.977011494252871</v>
      </c>
      <c r="K42" s="2">
        <v>40</v>
      </c>
      <c r="L42" s="34" t="s">
        <v>74</v>
      </c>
      <c r="M42" s="2">
        <f t="shared" ref="M42:N42" si="7">(B42+D42+F42+H42+J42)/5</f>
        <v>19.195402298850574</v>
      </c>
      <c r="N42" s="31">
        <f t="shared" si="7"/>
        <v>8.1999999999999993</v>
      </c>
    </row>
    <row r="43" spans="1:21" ht="15.75" customHeight="1" x14ac:dyDescent="0.2">
      <c r="A43" s="2" t="s">
        <v>57</v>
      </c>
      <c r="B43" s="2">
        <f>100*C43/C49</f>
        <v>0</v>
      </c>
      <c r="C43" s="2">
        <v>0</v>
      </c>
      <c r="D43" s="2">
        <f>100*E43/E49</f>
        <v>0</v>
      </c>
      <c r="E43" s="2">
        <v>0</v>
      </c>
      <c r="F43" s="2">
        <f>100*G43/G49</f>
        <v>0</v>
      </c>
      <c r="G43" s="2">
        <v>0</v>
      </c>
      <c r="H43" s="2">
        <f>100*I43/I49</f>
        <v>0</v>
      </c>
      <c r="I43" s="2">
        <v>0</v>
      </c>
      <c r="J43" s="2">
        <f>100*K43/K49</f>
        <v>2.2988505747126435</v>
      </c>
      <c r="K43" s="2">
        <v>2</v>
      </c>
      <c r="L43" s="34"/>
      <c r="M43" s="2">
        <f t="shared" ref="M43:N43" si="8">(B43+D43+F43+H43+J43)/5</f>
        <v>0.45977011494252873</v>
      </c>
      <c r="N43" s="31">
        <f t="shared" si="8"/>
        <v>0.4</v>
      </c>
    </row>
    <row r="44" spans="1:21" ht="15.75" customHeight="1" x14ac:dyDescent="0.2">
      <c r="A44" s="2" t="s">
        <v>1</v>
      </c>
      <c r="B44" s="2">
        <f>100*C44/C49</f>
        <v>0</v>
      </c>
      <c r="C44" s="2">
        <v>0</v>
      </c>
      <c r="D44" s="2">
        <f>100*E44/E49</f>
        <v>100</v>
      </c>
      <c r="E44" s="2">
        <v>2</v>
      </c>
      <c r="F44" s="2">
        <f>100*G44/G49</f>
        <v>1.6666666666666667</v>
      </c>
      <c r="G44" s="2">
        <v>2</v>
      </c>
      <c r="H44" s="2">
        <f>100*I44/I49</f>
        <v>100</v>
      </c>
      <c r="I44" s="2">
        <v>1</v>
      </c>
      <c r="J44" s="2">
        <f>100*K44/K49</f>
        <v>0</v>
      </c>
      <c r="K44" s="2">
        <v>0</v>
      </c>
      <c r="L44" s="34"/>
      <c r="M44" s="2">
        <f t="shared" ref="M44:N44" si="9">(B44+D44+F44+H44+J44)/5</f>
        <v>40.333333333333336</v>
      </c>
      <c r="N44" s="31">
        <f t="shared" si="9"/>
        <v>1</v>
      </c>
    </row>
    <row r="45" spans="1:21" ht="15.75" customHeight="1" x14ac:dyDescent="0.2">
      <c r="A45" s="2" t="s">
        <v>58</v>
      </c>
      <c r="B45" s="2">
        <f>100*C45/C49</f>
        <v>0</v>
      </c>
      <c r="C45" s="2">
        <v>0</v>
      </c>
      <c r="D45" s="2">
        <f>100*E45/E49</f>
        <v>0</v>
      </c>
      <c r="E45" s="2">
        <v>0</v>
      </c>
      <c r="F45" s="2">
        <f>100*G45/G49</f>
        <v>0</v>
      </c>
      <c r="G45" s="2">
        <v>0</v>
      </c>
      <c r="H45" s="2">
        <f>100*I45/I49</f>
        <v>0</v>
      </c>
      <c r="I45" s="2">
        <v>0</v>
      </c>
      <c r="J45" s="2">
        <f>100*K45/K49</f>
        <v>0</v>
      </c>
      <c r="K45" s="2">
        <v>0</v>
      </c>
      <c r="L45" s="34"/>
      <c r="M45" s="2">
        <f t="shared" ref="M45:N45" si="10">(B45+D45+F45+H45+J45)/5</f>
        <v>0</v>
      </c>
      <c r="N45" s="31">
        <f t="shared" si="10"/>
        <v>0</v>
      </c>
    </row>
    <row r="46" spans="1:21" ht="15.75" customHeight="1" x14ac:dyDescent="0.2">
      <c r="A46" s="2" t="s">
        <v>59</v>
      </c>
      <c r="B46" s="2">
        <f>100*C46/C49</f>
        <v>50</v>
      </c>
      <c r="C46" s="2">
        <v>1</v>
      </c>
      <c r="D46" s="2">
        <f>100*E46/E49</f>
        <v>0</v>
      </c>
      <c r="E46" s="2">
        <v>0</v>
      </c>
      <c r="F46" s="2">
        <f>100*G46/G49</f>
        <v>97.5</v>
      </c>
      <c r="G46" s="2">
        <v>117</v>
      </c>
      <c r="H46" s="2">
        <f>100*I46/I49</f>
        <v>0</v>
      </c>
      <c r="I46" s="2">
        <v>0</v>
      </c>
      <c r="J46" s="2">
        <f>100*K46/K49</f>
        <v>47.126436781609193</v>
      </c>
      <c r="K46" s="2">
        <v>41</v>
      </c>
      <c r="L46" s="34"/>
      <c r="M46" s="2">
        <f t="shared" ref="M46:N46" si="11">(B46+D46+F46+H46+J46)/5</f>
        <v>38.925287356321839</v>
      </c>
      <c r="N46" s="31">
        <f t="shared" si="11"/>
        <v>31.8</v>
      </c>
    </row>
    <row r="47" spans="1:21" ht="15.75" customHeight="1" x14ac:dyDescent="0.2">
      <c r="A47" s="2" t="s">
        <v>60</v>
      </c>
      <c r="B47" s="2">
        <f>100*C47/C49</f>
        <v>0</v>
      </c>
      <c r="C47" s="2">
        <v>0</v>
      </c>
      <c r="D47" s="2">
        <f>100*E47/E49</f>
        <v>0</v>
      </c>
      <c r="E47" s="2">
        <v>0</v>
      </c>
      <c r="F47" s="2">
        <f>100*G47/G49</f>
        <v>0.83333333333333337</v>
      </c>
      <c r="G47" s="2">
        <v>1</v>
      </c>
      <c r="H47" s="2">
        <f>100*I47/I49</f>
        <v>0</v>
      </c>
      <c r="I47" s="2">
        <v>0</v>
      </c>
      <c r="J47" s="2">
        <f>100*K47/K49</f>
        <v>4.5977011494252871</v>
      </c>
      <c r="K47" s="2">
        <v>4</v>
      </c>
      <c r="L47" s="34"/>
      <c r="M47" s="2">
        <f t="shared" ref="M47:N47" si="12">(B47+D47+F47+H47+J47)/5</f>
        <v>1.086206896551724</v>
      </c>
      <c r="N47" s="31">
        <f t="shared" si="12"/>
        <v>1</v>
      </c>
    </row>
    <row r="48" spans="1:2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34"/>
      <c r="M48" s="1"/>
    </row>
    <row r="49" spans="1:14" ht="15.75" customHeight="1" x14ac:dyDescent="0.2">
      <c r="B49" s="2" t="s">
        <v>61</v>
      </c>
      <c r="C49" s="2">
        <f>SUM(C42:C48)</f>
        <v>2</v>
      </c>
      <c r="D49" s="2" t="s">
        <v>61</v>
      </c>
      <c r="E49" s="2">
        <f>SUM(E42:E48)</f>
        <v>2</v>
      </c>
      <c r="F49" s="2" t="s">
        <v>61</v>
      </c>
      <c r="G49" s="2">
        <f>SUM(G42:G48)</f>
        <v>120</v>
      </c>
      <c r="H49" s="2" t="s">
        <v>61</v>
      </c>
      <c r="I49" s="2">
        <f>SUM(I42:I48)</f>
        <v>1</v>
      </c>
      <c r="J49" s="2" t="s">
        <v>61</v>
      </c>
      <c r="K49" s="2">
        <f>SUM(K42:K48)</f>
        <v>87</v>
      </c>
      <c r="L49" s="34"/>
      <c r="M49" s="2" t="s">
        <v>61</v>
      </c>
      <c r="N49" s="31">
        <f>SUM(N42:N48)</f>
        <v>42.4</v>
      </c>
    </row>
    <row r="50" spans="1:14" ht="15.75" customHeight="1" x14ac:dyDescent="0.2">
      <c r="L50" s="34"/>
    </row>
    <row r="51" spans="1:14" ht="15.75" customHeight="1" x14ac:dyDescent="0.2">
      <c r="A51" s="2" t="s">
        <v>71</v>
      </c>
      <c r="B51" s="2">
        <f>100*C51/C49</f>
        <v>50</v>
      </c>
      <c r="C51" s="2">
        <v>1</v>
      </c>
      <c r="D51" s="2">
        <f>100*E51/E49</f>
        <v>100</v>
      </c>
      <c r="E51" s="2">
        <v>2</v>
      </c>
      <c r="F51" s="2">
        <f>100*G51/G49</f>
        <v>21.666666666666668</v>
      </c>
      <c r="G51" s="2">
        <v>26</v>
      </c>
      <c r="H51" s="2">
        <f>100*I51/I49</f>
        <v>100</v>
      </c>
      <c r="I51" s="2">
        <v>1</v>
      </c>
      <c r="J51" s="2">
        <f>100*K51/K49</f>
        <v>3.4482758620689653</v>
      </c>
      <c r="K51" s="2">
        <v>3</v>
      </c>
      <c r="L51" s="34"/>
      <c r="M51" s="2">
        <f t="shared" ref="M51:N51" si="13">(B51+D51+F51+H51+J51)/5</f>
        <v>55.022988505747115</v>
      </c>
      <c r="N51" s="31">
        <f t="shared" si="13"/>
        <v>6.6</v>
      </c>
    </row>
    <row r="52" spans="1:14" ht="15.75" customHeight="1" x14ac:dyDescent="0.2">
      <c r="A52" s="2" t="s">
        <v>63</v>
      </c>
      <c r="B52" s="2">
        <f>100*C52/C49</f>
        <v>0</v>
      </c>
      <c r="C52" s="2">
        <v>0</v>
      </c>
      <c r="D52" s="2">
        <f>100*E52/E49</f>
        <v>0</v>
      </c>
      <c r="E52" s="2">
        <v>0</v>
      </c>
      <c r="F52" s="2">
        <f>100*G52/G49</f>
        <v>0</v>
      </c>
      <c r="G52" s="2">
        <v>0</v>
      </c>
      <c r="H52" s="2">
        <f>100*I52/I49</f>
        <v>0</v>
      </c>
      <c r="I52" s="2">
        <v>0</v>
      </c>
      <c r="J52" s="2">
        <f>100*K52/K49</f>
        <v>0</v>
      </c>
      <c r="K52" s="2">
        <v>0</v>
      </c>
      <c r="L52" s="34"/>
      <c r="M52" s="2">
        <f t="shared" ref="M52:N52" si="14">(B52+D52+F52+H52+J52)/5</f>
        <v>0</v>
      </c>
      <c r="N52" s="31">
        <f t="shared" si="14"/>
        <v>0</v>
      </c>
    </row>
    <row r="53" spans="1:14" ht="15.75" hidden="1" customHeight="1" x14ac:dyDescent="0.2"/>
    <row r="54" spans="1:14" ht="15.75" hidden="1" customHeight="1" x14ac:dyDescent="0.2"/>
    <row r="55" spans="1:14" ht="15.75" hidden="1" customHeight="1" x14ac:dyDescent="0.2"/>
    <row r="56" spans="1:14" ht="15.75" hidden="1" customHeight="1" x14ac:dyDescent="0.2"/>
    <row r="57" spans="1:14" ht="15.75" hidden="1" customHeight="1" x14ac:dyDescent="0.2"/>
    <row r="58" spans="1:14" ht="15.75" hidden="1" customHeight="1" x14ac:dyDescent="0.2"/>
    <row r="59" spans="1:14" ht="15.75" hidden="1" customHeight="1" x14ac:dyDescent="0.2"/>
    <row r="60" spans="1:14" ht="15.75" hidden="1" customHeight="1" x14ac:dyDescent="0.2"/>
    <row r="61" spans="1:14" ht="15.75" hidden="1" customHeight="1" x14ac:dyDescent="0.2"/>
    <row r="62" spans="1:14" ht="15.75" hidden="1" customHeight="1" x14ac:dyDescent="0.2"/>
    <row r="63" spans="1:14" ht="15.75" hidden="1" customHeight="1" x14ac:dyDescent="0.2"/>
    <row r="64" spans="1:1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</sheetData>
  <mergeCells count="9">
    <mergeCell ref="J40:K40"/>
    <mergeCell ref="M40:N40"/>
    <mergeCell ref="A1:N1"/>
    <mergeCell ref="A3:D3"/>
    <mergeCell ref="A19:D19"/>
    <mergeCell ref="B40:C40"/>
    <mergeCell ref="D40:E40"/>
    <mergeCell ref="F40:G40"/>
    <mergeCell ref="H40:I40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7"/>
  <sheetViews>
    <sheetView tabSelected="1" workbookViewId="0">
      <selection sqref="A1:N1"/>
    </sheetView>
  </sheetViews>
  <sheetFormatPr baseColWidth="10" defaultColWidth="14.5" defaultRowHeight="15" customHeight="1" x14ac:dyDescent="0.2"/>
  <cols>
    <col min="1" max="1" width="17.16406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14" width="8.83203125" customWidth="1"/>
    <col min="15" max="26" width="8.83203125" hidden="1" customWidth="1"/>
  </cols>
  <sheetData>
    <row r="1" spans="1:21" ht="32" x14ac:dyDescent="0.4">
      <c r="A1" s="51" t="s">
        <v>76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3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35">
        <f t="shared" ref="B5:C5" si="0">M39</f>
        <v>0.13341804320203302</v>
      </c>
      <c r="C5" s="36">
        <f t="shared" si="0"/>
        <v>4.2</v>
      </c>
      <c r="D5" s="1"/>
      <c r="E5" s="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35">
        <f t="shared" ref="B6:C6" si="1">M40</f>
        <v>0.18424396442185512</v>
      </c>
      <c r="C6" s="36">
        <f t="shared" si="1"/>
        <v>5.8</v>
      </c>
      <c r="D6" s="1"/>
      <c r="E6" s="3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35">
        <f t="shared" ref="B7:C7" si="2">M41</f>
        <v>0.20965692503176617</v>
      </c>
      <c r="C7" s="36">
        <f t="shared" si="2"/>
        <v>6.6</v>
      </c>
      <c r="D7" s="1"/>
      <c r="E7" s="3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35">
        <f t="shared" ref="B8:C8" si="3">M42</f>
        <v>0.24142312579415498</v>
      </c>
      <c r="C8" s="36">
        <f t="shared" si="3"/>
        <v>7.6</v>
      </c>
      <c r="D8" s="1"/>
      <c r="E8" s="3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35">
        <f t="shared" ref="B9:C9" si="4">M43</f>
        <v>0.1524777636594663</v>
      </c>
      <c r="C9" s="36">
        <f t="shared" si="4"/>
        <v>4.8</v>
      </c>
      <c r="D9" s="1"/>
      <c r="E9" s="3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35">
        <f t="shared" ref="B10:C10" si="5">M44</f>
        <v>7.8780177890724251E-2</v>
      </c>
      <c r="C10" s="36">
        <f t="shared" si="5"/>
        <v>2.4799999999999995</v>
      </c>
      <c r="D10" s="1"/>
      <c r="E10" s="3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3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37">
        <f>SUM(C5,C6,C7,C8,C9,C10)</f>
        <v>31.480000000000004</v>
      </c>
      <c r="D12" s="1"/>
      <c r="E12" s="3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3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3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3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9" x14ac:dyDescent="0.25">
      <c r="A16" s="52" t="s">
        <v>13</v>
      </c>
      <c r="B16" s="47"/>
      <c r="C16" s="47"/>
      <c r="D16" s="47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27" t="s">
        <v>53</v>
      </c>
      <c r="B17" s="27" t="s">
        <v>54</v>
      </c>
      <c r="C17" s="27" t="s">
        <v>55</v>
      </c>
      <c r="D17" s="29"/>
      <c r="E17" s="3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">
      <c r="A18" s="2" t="s">
        <v>56</v>
      </c>
      <c r="B18" s="35">
        <f t="shared" ref="B18:B23" si="6">C18/$C$25</f>
        <v>0.64516129032258063</v>
      </c>
      <c r="C18" s="36">
        <v>20</v>
      </c>
      <c r="D18" s="1"/>
      <c r="E18" s="3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x14ac:dyDescent="0.2">
      <c r="A19" s="2" t="s">
        <v>57</v>
      </c>
      <c r="B19" s="35">
        <f t="shared" si="6"/>
        <v>6.4516129032258063E-2</v>
      </c>
      <c r="C19" s="36">
        <v>2</v>
      </c>
      <c r="D19" s="1"/>
      <c r="E19" s="3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x14ac:dyDescent="0.2">
      <c r="A20" s="2" t="s">
        <v>1</v>
      </c>
      <c r="B20" s="35">
        <f t="shared" si="6"/>
        <v>6.4516129032258063E-2</v>
      </c>
      <c r="C20" s="36">
        <v>2</v>
      </c>
      <c r="D20" s="1"/>
      <c r="E20" s="3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58</v>
      </c>
      <c r="B21" s="35">
        <f t="shared" si="6"/>
        <v>6.4516129032258063E-2</v>
      </c>
      <c r="C21" s="36">
        <v>2</v>
      </c>
      <c r="D21" s="1"/>
      <c r="E21" s="3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59</v>
      </c>
      <c r="B22" s="35">
        <f t="shared" si="6"/>
        <v>6.4516129032258063E-2</v>
      </c>
      <c r="C22" s="36">
        <v>2</v>
      </c>
      <c r="D22" s="1"/>
      <c r="E22" s="3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60</v>
      </c>
      <c r="B23" s="35">
        <f t="shared" si="6"/>
        <v>9.6774193548387094E-2</v>
      </c>
      <c r="C23" s="36">
        <v>3</v>
      </c>
      <c r="D23" s="1"/>
      <c r="E23" s="3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B24" s="1"/>
      <c r="C24" s="1"/>
      <c r="D24" s="1"/>
      <c r="E24" s="3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1"/>
      <c r="B25" s="2" t="s">
        <v>61</v>
      </c>
      <c r="C25" s="37">
        <f>SUM(C18:C23)</f>
        <v>31</v>
      </c>
      <c r="D25" s="1"/>
      <c r="E25" s="3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1"/>
      <c r="B26" s="1"/>
      <c r="C26" s="1"/>
      <c r="D26" s="1"/>
      <c r="E26" s="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38"/>
      <c r="B27" s="38"/>
      <c r="C27" s="38"/>
      <c r="D27" s="32"/>
      <c r="E27" s="3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38"/>
      <c r="B28" s="38"/>
      <c r="C28" s="2"/>
      <c r="D28" s="1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38"/>
      <c r="B29" s="38"/>
      <c r="C29" s="2"/>
      <c r="D29" s="1"/>
      <c r="E29" s="3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38"/>
      <c r="B30" s="3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38"/>
      <c r="B31" s="38"/>
    </row>
    <row r="32" spans="1:21" ht="15.75" customHeight="1" x14ac:dyDescent="0.2">
      <c r="A32" s="38"/>
      <c r="B32" s="38"/>
    </row>
    <row r="33" spans="1:14" ht="15.75" customHeight="1" x14ac:dyDescent="0.2">
      <c r="A33" s="38"/>
      <c r="B33" s="38"/>
    </row>
    <row r="34" spans="1:14" ht="15.75" customHeight="1" x14ac:dyDescent="0.2">
      <c r="A34" s="38"/>
      <c r="B34" s="38"/>
    </row>
    <row r="35" spans="1:14" ht="15.75" customHeight="1" x14ac:dyDescent="0.2"/>
    <row r="36" spans="1:14" ht="15.75" customHeight="1" x14ac:dyDescent="0.2"/>
    <row r="37" spans="1:14" ht="15.75" customHeight="1" x14ac:dyDescent="0.2">
      <c r="A37" s="27" t="s">
        <v>4</v>
      </c>
      <c r="B37" s="53" t="s">
        <v>65</v>
      </c>
      <c r="C37" s="47"/>
      <c r="D37" s="49" t="s">
        <v>66</v>
      </c>
      <c r="E37" s="47"/>
      <c r="F37" s="49" t="s">
        <v>67</v>
      </c>
      <c r="G37" s="47"/>
      <c r="H37" s="49" t="s">
        <v>68</v>
      </c>
      <c r="I37" s="47"/>
      <c r="J37" s="49" t="s">
        <v>69</v>
      </c>
      <c r="K37" s="47"/>
      <c r="L37" s="34"/>
      <c r="M37" s="49" t="s">
        <v>70</v>
      </c>
      <c r="N37" s="47"/>
    </row>
    <row r="38" spans="1:14" ht="15.75" customHeight="1" x14ac:dyDescent="0.2">
      <c r="A38" s="2"/>
      <c r="B38" s="2" t="s">
        <v>54</v>
      </c>
      <c r="C38" s="39" t="s">
        <v>55</v>
      </c>
      <c r="D38" s="2" t="s">
        <v>54</v>
      </c>
      <c r="E38" s="39" t="s">
        <v>55</v>
      </c>
      <c r="F38" s="2" t="s">
        <v>54</v>
      </c>
      <c r="G38" s="39" t="s">
        <v>55</v>
      </c>
      <c r="H38" s="2" t="s">
        <v>54</v>
      </c>
      <c r="I38" s="39" t="s">
        <v>55</v>
      </c>
      <c r="J38" s="2" t="s">
        <v>54</v>
      </c>
      <c r="K38" s="39" t="s">
        <v>55</v>
      </c>
      <c r="L38" s="34"/>
      <c r="M38" s="2" t="s">
        <v>54</v>
      </c>
      <c r="N38" s="2" t="s">
        <v>55</v>
      </c>
    </row>
    <row r="39" spans="1:14" ht="15.75" customHeight="1" x14ac:dyDescent="0.2">
      <c r="A39" s="2" t="s">
        <v>56</v>
      </c>
      <c r="B39" s="35">
        <f t="shared" ref="B39:B44" si="7">C39/$C$46</f>
        <v>0</v>
      </c>
      <c r="C39" s="39">
        <v>0</v>
      </c>
      <c r="D39" s="35">
        <f t="shared" ref="D39:D44" si="8">E39/$E$46</f>
        <v>0</v>
      </c>
      <c r="E39" s="39">
        <v>0</v>
      </c>
      <c r="F39" s="35">
        <f t="shared" ref="F39:F44" si="9">G39/$G$46</f>
        <v>5.8651026392961873E-2</v>
      </c>
      <c r="G39" s="39">
        <v>2</v>
      </c>
      <c r="H39" s="35">
        <f t="shared" ref="H39:H44" si="10">I39/$I$46</f>
        <v>7.8277886497064575E-2</v>
      </c>
      <c r="I39" s="39">
        <v>4</v>
      </c>
      <c r="J39" s="35">
        <f t="shared" ref="J39:J44" si="11">K39/$K$46</f>
        <v>0.25380710659898476</v>
      </c>
      <c r="K39" s="39">
        <v>15</v>
      </c>
      <c r="L39" s="34" t="s">
        <v>74</v>
      </c>
      <c r="M39" s="35">
        <f t="shared" ref="M39:M44" si="12">N39/$N$46</f>
        <v>0.13341804320203302</v>
      </c>
      <c r="N39" s="40">
        <f t="shared" ref="N39:N44" si="13">(C39+E39+G39+I39+K39)/5</f>
        <v>4.2</v>
      </c>
    </row>
    <row r="40" spans="1:14" ht="15.75" customHeight="1" x14ac:dyDescent="0.2">
      <c r="A40" s="2" t="s">
        <v>57</v>
      </c>
      <c r="B40" s="35">
        <f t="shared" si="7"/>
        <v>0</v>
      </c>
      <c r="C40" s="39">
        <v>0</v>
      </c>
      <c r="D40" s="35">
        <f t="shared" si="8"/>
        <v>0</v>
      </c>
      <c r="E40" s="39">
        <v>0</v>
      </c>
      <c r="F40" s="35">
        <f t="shared" si="9"/>
        <v>0.29325513196480935</v>
      </c>
      <c r="G40" s="39">
        <v>10</v>
      </c>
      <c r="H40" s="35">
        <f t="shared" si="10"/>
        <v>0.29354207436399216</v>
      </c>
      <c r="I40" s="39">
        <v>15</v>
      </c>
      <c r="J40" s="35">
        <f t="shared" si="11"/>
        <v>6.7681895093062605E-2</v>
      </c>
      <c r="K40" s="39">
        <v>4</v>
      </c>
      <c r="L40" s="34"/>
      <c r="M40" s="35">
        <f t="shared" si="12"/>
        <v>0.18424396442185512</v>
      </c>
      <c r="N40" s="40">
        <f t="shared" si="13"/>
        <v>5.8</v>
      </c>
    </row>
    <row r="41" spans="1:14" ht="15.75" customHeight="1" x14ac:dyDescent="0.2">
      <c r="A41" s="2" t="s">
        <v>1</v>
      </c>
      <c r="B41" s="35">
        <f t="shared" si="7"/>
        <v>0</v>
      </c>
      <c r="C41" s="39">
        <v>0</v>
      </c>
      <c r="D41" s="35">
        <f t="shared" si="8"/>
        <v>0</v>
      </c>
      <c r="E41" s="39">
        <v>0</v>
      </c>
      <c r="F41" s="35">
        <f t="shared" si="9"/>
        <v>0.11730205278592375</v>
      </c>
      <c r="G41" s="39">
        <v>4</v>
      </c>
      <c r="H41" s="35">
        <f t="shared" si="10"/>
        <v>0.27397260273972601</v>
      </c>
      <c r="I41" s="39">
        <v>14</v>
      </c>
      <c r="J41" s="35">
        <f t="shared" si="11"/>
        <v>0.25380710659898476</v>
      </c>
      <c r="K41" s="39">
        <v>15</v>
      </c>
      <c r="L41" s="34"/>
      <c r="M41" s="35">
        <f t="shared" si="12"/>
        <v>0.20965692503176617</v>
      </c>
      <c r="N41" s="40">
        <f t="shared" si="13"/>
        <v>6.6</v>
      </c>
    </row>
    <row r="42" spans="1:14" ht="15.75" customHeight="1" x14ac:dyDescent="0.2">
      <c r="A42" s="2" t="s">
        <v>58</v>
      </c>
      <c r="B42" s="35">
        <f t="shared" si="7"/>
        <v>0</v>
      </c>
      <c r="C42" s="39">
        <v>0</v>
      </c>
      <c r="D42" s="35">
        <f t="shared" si="8"/>
        <v>0</v>
      </c>
      <c r="E42" s="39">
        <v>0</v>
      </c>
      <c r="F42" s="35">
        <f t="shared" si="9"/>
        <v>0.23460410557184749</v>
      </c>
      <c r="G42" s="39">
        <v>8</v>
      </c>
      <c r="H42" s="35">
        <f t="shared" si="10"/>
        <v>0.25440313111545987</v>
      </c>
      <c r="I42" s="39">
        <v>13</v>
      </c>
      <c r="J42" s="35">
        <f t="shared" si="11"/>
        <v>0.28764805414551609</v>
      </c>
      <c r="K42" s="39">
        <v>17</v>
      </c>
      <c r="L42" s="34"/>
      <c r="M42" s="35">
        <f t="shared" si="12"/>
        <v>0.24142312579415498</v>
      </c>
      <c r="N42" s="40">
        <f t="shared" si="13"/>
        <v>7.6</v>
      </c>
    </row>
    <row r="43" spans="1:14" ht="15.75" customHeight="1" x14ac:dyDescent="0.2">
      <c r="A43" s="2" t="s">
        <v>59</v>
      </c>
      <c r="B43" s="35">
        <f t="shared" si="7"/>
        <v>7.6923076923076927E-2</v>
      </c>
      <c r="C43" s="39">
        <v>1</v>
      </c>
      <c r="D43" s="35">
        <f t="shared" si="8"/>
        <v>0</v>
      </c>
      <c r="E43" s="39">
        <v>0</v>
      </c>
      <c r="F43" s="35">
        <f t="shared" si="9"/>
        <v>0.29325513196480935</v>
      </c>
      <c r="G43" s="39">
        <v>10</v>
      </c>
      <c r="H43" s="35">
        <f t="shared" si="10"/>
        <v>9.7847358121330719E-2</v>
      </c>
      <c r="I43" s="39">
        <v>5</v>
      </c>
      <c r="J43" s="35">
        <f t="shared" si="11"/>
        <v>0.13536379018612521</v>
      </c>
      <c r="K43" s="39">
        <v>8</v>
      </c>
      <c r="L43" s="34"/>
      <c r="M43" s="35">
        <f t="shared" si="12"/>
        <v>0.1524777636594663</v>
      </c>
      <c r="N43" s="40">
        <f t="shared" si="13"/>
        <v>4.8</v>
      </c>
    </row>
    <row r="44" spans="1:14" ht="15.75" customHeight="1" x14ac:dyDescent="0.2">
      <c r="A44" s="2" t="s">
        <v>60</v>
      </c>
      <c r="B44" s="35">
        <f t="shared" si="7"/>
        <v>0.92307692307692313</v>
      </c>
      <c r="C44" s="39">
        <v>12</v>
      </c>
      <c r="D44" s="35">
        <f t="shared" si="8"/>
        <v>1</v>
      </c>
      <c r="E44" s="39">
        <v>0.1</v>
      </c>
      <c r="F44" s="35">
        <f t="shared" si="9"/>
        <v>2.9325513196480938E-3</v>
      </c>
      <c r="G44" s="39">
        <v>0.1</v>
      </c>
      <c r="H44" s="35">
        <f t="shared" si="10"/>
        <v>1.9569471624266144E-3</v>
      </c>
      <c r="I44" s="39">
        <v>0.1</v>
      </c>
      <c r="J44" s="35">
        <f t="shared" si="11"/>
        <v>1.6920473773265653E-3</v>
      </c>
      <c r="K44" s="39">
        <v>0.1</v>
      </c>
      <c r="L44" s="34"/>
      <c r="M44" s="35">
        <f t="shared" si="12"/>
        <v>7.8780177890724251E-2</v>
      </c>
      <c r="N44" s="40">
        <f t="shared" si="13"/>
        <v>2.4799999999999995</v>
      </c>
    </row>
    <row r="45" spans="1:14" ht="15.75" customHeight="1" x14ac:dyDescent="0.2">
      <c r="B45" s="1"/>
      <c r="C45" s="41"/>
      <c r="D45" s="1"/>
      <c r="E45" s="41"/>
      <c r="F45" s="1"/>
      <c r="G45" s="41"/>
      <c r="H45" s="1"/>
      <c r="I45" s="41"/>
      <c r="J45" s="1"/>
      <c r="K45" s="41"/>
      <c r="L45" s="34"/>
      <c r="M45" s="1"/>
      <c r="N45" s="42"/>
    </row>
    <row r="46" spans="1:14" ht="15.75" customHeight="1" x14ac:dyDescent="0.2">
      <c r="B46" s="2" t="s">
        <v>61</v>
      </c>
      <c r="C46" s="39">
        <f>SUM(C39:C45)</f>
        <v>13</v>
      </c>
      <c r="D46" s="2" t="s">
        <v>61</v>
      </c>
      <c r="E46" s="39">
        <f>SUM(E39:E45)</f>
        <v>0.1</v>
      </c>
      <c r="F46" s="2" t="s">
        <v>61</v>
      </c>
      <c r="G46" s="39">
        <f>SUM(G39:G45)</f>
        <v>34.1</v>
      </c>
      <c r="H46" s="2" t="s">
        <v>61</v>
      </c>
      <c r="I46" s="39">
        <f>SUM(I39:I45)</f>
        <v>51.1</v>
      </c>
      <c r="J46" s="2" t="s">
        <v>61</v>
      </c>
      <c r="K46" s="39">
        <f>SUM(K39:K45)</f>
        <v>59.1</v>
      </c>
      <c r="L46" s="34"/>
      <c r="M46" s="2" t="s">
        <v>61</v>
      </c>
      <c r="N46" s="43">
        <f>SUM(N39:N45)</f>
        <v>31.480000000000004</v>
      </c>
    </row>
    <row r="47" spans="1:14" ht="15.75" customHeight="1" x14ac:dyDescent="0.2">
      <c r="C47" s="44"/>
      <c r="E47" s="44"/>
      <c r="G47" s="44"/>
      <c r="I47" s="44"/>
      <c r="K47" s="44"/>
      <c r="L47" s="34"/>
    </row>
    <row r="48" spans="1:14" ht="15.75" customHeight="1" x14ac:dyDescent="0.2">
      <c r="A48" s="2"/>
      <c r="B48" s="2"/>
      <c r="C48" s="39"/>
      <c r="D48" s="2"/>
      <c r="E48" s="39"/>
      <c r="F48" s="2"/>
      <c r="G48" s="39"/>
      <c r="H48" s="2"/>
      <c r="I48" s="39"/>
      <c r="J48" s="2"/>
      <c r="K48" s="39"/>
      <c r="L48" s="34"/>
      <c r="M48" s="2"/>
      <c r="N48" s="31"/>
    </row>
    <row r="49" spans="1:14" ht="15.75" customHeight="1" x14ac:dyDescent="0.2">
      <c r="A49" s="2"/>
      <c r="B49" s="2"/>
      <c r="C49" s="39"/>
      <c r="D49" s="2"/>
      <c r="E49" s="39"/>
      <c r="F49" s="2"/>
      <c r="G49" s="39"/>
      <c r="H49" s="2"/>
      <c r="I49" s="39"/>
      <c r="J49" s="2"/>
      <c r="K49" s="39"/>
      <c r="L49" s="34"/>
      <c r="M49" s="2"/>
      <c r="N49" s="31"/>
    </row>
    <row r="50" spans="1:14" ht="15.75" hidden="1" customHeight="1" x14ac:dyDescent="0.2"/>
    <row r="51" spans="1:14" ht="15.75" hidden="1" customHeight="1" x14ac:dyDescent="0.2"/>
    <row r="52" spans="1:14" ht="15.75" hidden="1" customHeight="1" x14ac:dyDescent="0.2"/>
    <row r="53" spans="1:14" ht="15.75" hidden="1" customHeight="1" x14ac:dyDescent="0.2"/>
    <row r="54" spans="1:14" ht="15.75" hidden="1" customHeight="1" x14ac:dyDescent="0.2"/>
    <row r="55" spans="1:14" ht="15.75" hidden="1" customHeight="1" x14ac:dyDescent="0.2"/>
    <row r="56" spans="1:14" ht="15.75" hidden="1" customHeight="1" x14ac:dyDescent="0.2"/>
    <row r="57" spans="1:14" ht="15.75" hidden="1" customHeight="1" x14ac:dyDescent="0.2"/>
    <row r="58" spans="1:14" ht="15.75" hidden="1" customHeight="1" x14ac:dyDescent="0.2"/>
    <row r="59" spans="1:14" ht="15.75" hidden="1" customHeight="1" x14ac:dyDescent="0.2"/>
    <row r="60" spans="1:14" ht="15.75" hidden="1" customHeight="1" x14ac:dyDescent="0.2"/>
    <row r="61" spans="1:14" ht="15.75" hidden="1" customHeight="1" x14ac:dyDescent="0.2"/>
    <row r="62" spans="1:14" ht="15.75" hidden="1" customHeight="1" x14ac:dyDescent="0.2"/>
    <row r="63" spans="1:14" ht="15.75" hidden="1" customHeight="1" x14ac:dyDescent="0.2"/>
    <row r="64" spans="1:1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</sheetData>
  <mergeCells count="9">
    <mergeCell ref="J37:K37"/>
    <mergeCell ref="M37:N37"/>
    <mergeCell ref="A1:N1"/>
    <mergeCell ref="A3:D3"/>
    <mergeCell ref="A16:D16"/>
    <mergeCell ref="B37:C37"/>
    <mergeCell ref="D37:E37"/>
    <mergeCell ref="F37:G37"/>
    <mergeCell ref="H37:I37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00"/>
  <sheetViews>
    <sheetView workbookViewId="0"/>
  </sheetViews>
  <sheetFormatPr baseColWidth="10" defaultColWidth="14.5" defaultRowHeight="15" customHeight="1" x14ac:dyDescent="0.2"/>
  <cols>
    <col min="1" max="1" width="16.33203125" customWidth="1"/>
    <col min="2" max="2" width="12.1640625" customWidth="1"/>
    <col min="3" max="3" width="11" customWidth="1"/>
    <col min="4" max="4" width="13.6640625" customWidth="1"/>
    <col min="5" max="5" width="7" customWidth="1"/>
    <col min="6" max="6" width="13.6640625" customWidth="1"/>
    <col min="7" max="7" width="7" customWidth="1"/>
    <col min="8" max="8" width="13.6640625" customWidth="1"/>
    <col min="9" max="9" width="7" customWidth="1"/>
    <col min="10" max="10" width="13.6640625" customWidth="1"/>
    <col min="11" max="11" width="7" customWidth="1"/>
    <col min="12" max="12" width="8.83203125" customWidth="1"/>
    <col min="13" max="13" width="13.6640625" customWidth="1"/>
    <col min="14" max="26" width="8.83203125" customWidth="1"/>
  </cols>
  <sheetData>
    <row r="1" spans="1:21" ht="32" x14ac:dyDescent="0.4">
      <c r="A1" s="48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1"/>
      <c r="P1" s="1"/>
      <c r="Q1" s="1"/>
      <c r="R1" s="1"/>
      <c r="S1" s="1"/>
      <c r="T1" s="1"/>
      <c r="U1" s="1"/>
    </row>
    <row r="2" spans="1:2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" x14ac:dyDescent="0.25">
      <c r="A3" s="50" t="s">
        <v>52</v>
      </c>
      <c r="B3" s="47"/>
      <c r="C3" s="47"/>
      <c r="D3" s="4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27" t="s">
        <v>53</v>
      </c>
      <c r="B4" s="27" t="s">
        <v>54</v>
      </c>
      <c r="C4" s="27" t="s">
        <v>55</v>
      </c>
      <c r="D4" s="2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2" t="s">
        <v>56</v>
      </c>
      <c r="B5" s="2">
        <f t="shared" ref="B5:C5" si="0">M42</f>
        <v>16.666666666666668</v>
      </c>
      <c r="C5" s="2">
        <f t="shared" si="0"/>
        <v>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2" t="s">
        <v>57</v>
      </c>
      <c r="B6" s="2">
        <f t="shared" ref="B6:C6" si="1">M43</f>
        <v>16.666666666666668</v>
      </c>
      <c r="C6" s="2">
        <f t="shared" si="1"/>
        <v>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2" t="s">
        <v>1</v>
      </c>
      <c r="B7" s="2">
        <f t="shared" ref="B7:C7" si="2">M44</f>
        <v>16.666666666666668</v>
      </c>
      <c r="C7" s="2">
        <f t="shared" si="2"/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2" t="s">
        <v>58</v>
      </c>
      <c r="B8" s="2">
        <f t="shared" ref="B8:C8" si="3">M45</f>
        <v>16.666666666666668</v>
      </c>
      <c r="C8" s="2">
        <f t="shared" si="3"/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2" t="s">
        <v>59</v>
      </c>
      <c r="B9" s="2">
        <f t="shared" ref="B9:C9" si="4">M46</f>
        <v>16.666666666666668</v>
      </c>
      <c r="C9" s="2">
        <f t="shared" si="4"/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2" t="s">
        <v>60</v>
      </c>
      <c r="B10" s="2">
        <f t="shared" ref="B10:C10" si="5">M47</f>
        <v>16.666666666666668</v>
      </c>
      <c r="C10" s="2">
        <f t="shared" si="5"/>
        <v>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2" t="s">
        <v>61</v>
      </c>
      <c r="C12" s="2">
        <f>SUM(C5,C6,C7,C8,C9,C10)</f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27" t="s">
        <v>53</v>
      </c>
      <c r="B14" s="27" t="s">
        <v>54</v>
      </c>
      <c r="C14" s="27" t="s">
        <v>55</v>
      </c>
      <c r="D14" s="2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2" t="s">
        <v>62</v>
      </c>
      <c r="B15" s="2">
        <f>100*C15/C12</f>
        <v>16.666666666666668</v>
      </c>
      <c r="C15" s="2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2" t="s">
        <v>63</v>
      </c>
      <c r="B16" s="2">
        <f>100*C16/C12</f>
        <v>16.666666666666668</v>
      </c>
      <c r="C16" s="2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9" x14ac:dyDescent="0.25">
      <c r="A19" s="50" t="s">
        <v>64</v>
      </c>
      <c r="B19" s="47"/>
      <c r="C19" s="47"/>
      <c r="D19" s="4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27" t="s">
        <v>53</v>
      </c>
      <c r="B20" s="27" t="s">
        <v>54</v>
      </c>
      <c r="C20" s="27" t="s">
        <v>55</v>
      </c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2" t="s">
        <v>56</v>
      </c>
      <c r="B21" s="2">
        <f>100*C21/C28</f>
        <v>33.333333333333336</v>
      </c>
      <c r="C21" s="2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2" t="s">
        <v>57</v>
      </c>
      <c r="B22" s="2">
        <f>100*C22/C28</f>
        <v>6.666666666666667</v>
      </c>
      <c r="C22" s="2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2" t="s">
        <v>1</v>
      </c>
      <c r="B23" s="2">
        <f>100*C23/C28</f>
        <v>26.666666666666668</v>
      </c>
      <c r="C23" s="2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2" t="s">
        <v>58</v>
      </c>
      <c r="B24" s="2">
        <f>100*C24/C28</f>
        <v>13.333333333333334</v>
      </c>
      <c r="C24" s="2">
        <v>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2" t="s">
        <v>59</v>
      </c>
      <c r="B25" s="2">
        <f>100*C25/C28</f>
        <v>13.333333333333334</v>
      </c>
      <c r="C25" s="2">
        <v>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2" t="s">
        <v>60</v>
      </c>
      <c r="B26" s="2">
        <f>100*C26/C28</f>
        <v>6.666666666666667</v>
      </c>
      <c r="C26" s="2">
        <v>1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">
      <c r="A28" s="1"/>
      <c r="B28" s="2" t="s">
        <v>61</v>
      </c>
      <c r="C28" s="2">
        <f>SUM(C21:C27)</f>
        <v>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">
      <c r="A30" s="27" t="s">
        <v>53</v>
      </c>
      <c r="B30" s="27" t="s">
        <v>54</v>
      </c>
      <c r="C30" s="27" t="s">
        <v>55</v>
      </c>
      <c r="D30" s="2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">
      <c r="A31" s="2" t="s">
        <v>62</v>
      </c>
      <c r="B31" s="2">
        <f>100*C31/C12</f>
        <v>0</v>
      </c>
      <c r="C31" s="2"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">
      <c r="A32" s="2" t="s">
        <v>63</v>
      </c>
      <c r="B32" s="2">
        <f>100*C32/C12</f>
        <v>0</v>
      </c>
      <c r="C32" s="2">
        <v>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"/>
    <row r="35" spans="1:21" ht="15.75" customHeight="1" x14ac:dyDescent="0.2"/>
    <row r="36" spans="1:21" ht="15.75" customHeight="1" x14ac:dyDescent="0.2"/>
    <row r="37" spans="1:21" ht="15.75" customHeight="1" x14ac:dyDescent="0.2"/>
    <row r="38" spans="1:21" ht="15.75" customHeight="1" x14ac:dyDescent="0.2"/>
    <row r="39" spans="1:21" ht="15.75" customHeight="1" x14ac:dyDescent="0.2"/>
    <row r="40" spans="1:21" ht="15.75" customHeight="1" x14ac:dyDescent="0.2">
      <c r="A40" s="27" t="s">
        <v>4</v>
      </c>
      <c r="B40" s="49" t="s">
        <v>65</v>
      </c>
      <c r="C40" s="47"/>
      <c r="D40" s="49" t="s">
        <v>66</v>
      </c>
      <c r="E40" s="47"/>
      <c r="F40" s="49" t="s">
        <v>67</v>
      </c>
      <c r="G40" s="47"/>
      <c r="H40" s="49" t="s">
        <v>68</v>
      </c>
      <c r="I40" s="47"/>
      <c r="J40" s="49" t="s">
        <v>69</v>
      </c>
      <c r="K40" s="47"/>
      <c r="M40" s="49" t="s">
        <v>70</v>
      </c>
      <c r="N40" s="47"/>
    </row>
    <row r="41" spans="1:21" ht="15.75" customHeight="1" x14ac:dyDescent="0.2">
      <c r="A41" s="2"/>
      <c r="B41" s="2" t="s">
        <v>54</v>
      </c>
      <c r="C41" s="2" t="s">
        <v>55</v>
      </c>
      <c r="D41" s="2" t="s">
        <v>54</v>
      </c>
      <c r="E41" s="2" t="s">
        <v>55</v>
      </c>
      <c r="F41" s="2" t="s">
        <v>54</v>
      </c>
      <c r="G41" s="2" t="s">
        <v>55</v>
      </c>
      <c r="H41" s="2" t="s">
        <v>54</v>
      </c>
      <c r="I41" s="2" t="s">
        <v>55</v>
      </c>
      <c r="J41" s="2" t="s">
        <v>54</v>
      </c>
      <c r="K41" s="2" t="s">
        <v>55</v>
      </c>
      <c r="M41" s="2" t="s">
        <v>54</v>
      </c>
      <c r="N41" s="2" t="s">
        <v>55</v>
      </c>
    </row>
    <row r="42" spans="1:21" ht="15.75" customHeight="1" x14ac:dyDescent="0.2">
      <c r="A42" s="2" t="s">
        <v>56</v>
      </c>
      <c r="B42" s="2">
        <f>100*C42/C49</f>
        <v>16.666666666666668</v>
      </c>
      <c r="C42" s="2">
        <v>1</v>
      </c>
      <c r="D42" s="2">
        <f>100*E42/E49</f>
        <v>16.666666666666668</v>
      </c>
      <c r="E42" s="2">
        <v>1</v>
      </c>
      <c r="F42" s="2">
        <f>100*G42/G49</f>
        <v>16.666666666666668</v>
      </c>
      <c r="G42" s="2">
        <v>1</v>
      </c>
      <c r="H42" s="2">
        <f>100*I42/I49</f>
        <v>16.666666666666668</v>
      </c>
      <c r="I42" s="2">
        <v>1</v>
      </c>
      <c r="J42" s="2">
        <f>100*K42/K49</f>
        <v>16.666666666666668</v>
      </c>
      <c r="K42" s="2">
        <v>1</v>
      </c>
      <c r="M42" s="2">
        <f t="shared" ref="M42:N42" si="6">(B42+D42+F42+H42+J42)/5</f>
        <v>16.666666666666668</v>
      </c>
      <c r="N42" s="31">
        <f t="shared" si="6"/>
        <v>1</v>
      </c>
    </row>
    <row r="43" spans="1:21" ht="15.75" customHeight="1" x14ac:dyDescent="0.2">
      <c r="A43" s="2" t="s">
        <v>57</v>
      </c>
      <c r="B43" s="2">
        <f>100*C43/C49</f>
        <v>16.666666666666668</v>
      </c>
      <c r="C43" s="2">
        <v>1</v>
      </c>
      <c r="D43" s="2">
        <f>100*E43/E49</f>
        <v>16.666666666666668</v>
      </c>
      <c r="E43" s="2">
        <v>1</v>
      </c>
      <c r="F43" s="2">
        <f>100*G43/G49</f>
        <v>16.666666666666668</v>
      </c>
      <c r="G43" s="2">
        <v>1</v>
      </c>
      <c r="H43" s="2">
        <f>100*I43/I49</f>
        <v>16.666666666666668</v>
      </c>
      <c r="I43" s="2">
        <v>1</v>
      </c>
      <c r="J43" s="2">
        <f>100*K43/K49</f>
        <v>16.666666666666668</v>
      </c>
      <c r="K43" s="2">
        <v>1</v>
      </c>
      <c r="M43" s="2">
        <f t="shared" ref="M43:N43" si="7">(B43+D43+F43+H43+J43)/5</f>
        <v>16.666666666666668</v>
      </c>
      <c r="N43" s="31">
        <f t="shared" si="7"/>
        <v>1</v>
      </c>
    </row>
    <row r="44" spans="1:21" ht="15.75" customHeight="1" x14ac:dyDescent="0.2">
      <c r="A44" s="2" t="s">
        <v>1</v>
      </c>
      <c r="B44" s="2">
        <f>100*C44/C49</f>
        <v>16.666666666666668</v>
      </c>
      <c r="C44" s="2">
        <v>1</v>
      </c>
      <c r="D44" s="2">
        <f>100*E44/E49</f>
        <v>16.666666666666668</v>
      </c>
      <c r="E44" s="2">
        <v>1</v>
      </c>
      <c r="F44" s="2">
        <f>100*G44/G49</f>
        <v>16.666666666666668</v>
      </c>
      <c r="G44" s="2">
        <v>1</v>
      </c>
      <c r="H44" s="2">
        <f>100*I44/I49</f>
        <v>16.666666666666668</v>
      </c>
      <c r="I44" s="2">
        <v>1</v>
      </c>
      <c r="J44" s="2">
        <f>100*K44/K49</f>
        <v>16.666666666666668</v>
      </c>
      <c r="K44" s="2">
        <v>1</v>
      </c>
      <c r="M44" s="2">
        <f t="shared" ref="M44:N44" si="8">(B44+D44+F44+H44+J44)/5</f>
        <v>16.666666666666668</v>
      </c>
      <c r="N44" s="31">
        <f t="shared" si="8"/>
        <v>1</v>
      </c>
    </row>
    <row r="45" spans="1:21" ht="15.75" customHeight="1" x14ac:dyDescent="0.2">
      <c r="A45" s="2" t="s">
        <v>58</v>
      </c>
      <c r="B45" s="2">
        <f>100*C45/C49</f>
        <v>16.666666666666668</v>
      </c>
      <c r="C45" s="2">
        <v>1</v>
      </c>
      <c r="D45" s="2">
        <f>100*E45/E49</f>
        <v>16.666666666666668</v>
      </c>
      <c r="E45" s="2">
        <v>1</v>
      </c>
      <c r="F45" s="2">
        <f>100*G45/G49</f>
        <v>16.666666666666668</v>
      </c>
      <c r="G45" s="2">
        <v>1</v>
      </c>
      <c r="H45" s="2">
        <f>100*I45/I49</f>
        <v>16.666666666666668</v>
      </c>
      <c r="I45" s="2">
        <v>1</v>
      </c>
      <c r="J45" s="2">
        <f>100*K45/K49</f>
        <v>16.666666666666668</v>
      </c>
      <c r="K45" s="2">
        <v>1</v>
      </c>
      <c r="M45" s="2">
        <f t="shared" ref="M45:N45" si="9">(B45+D45+F45+H45+J45)/5</f>
        <v>16.666666666666668</v>
      </c>
      <c r="N45" s="31">
        <f t="shared" si="9"/>
        <v>1</v>
      </c>
    </row>
    <row r="46" spans="1:21" ht="15.75" customHeight="1" x14ac:dyDescent="0.2">
      <c r="A46" s="2" t="s">
        <v>59</v>
      </c>
      <c r="B46" s="2">
        <f>100*C46/C49</f>
        <v>16.666666666666668</v>
      </c>
      <c r="C46" s="2">
        <v>1</v>
      </c>
      <c r="D46" s="2">
        <f>100*E46/E49</f>
        <v>16.666666666666668</v>
      </c>
      <c r="E46" s="2">
        <v>1</v>
      </c>
      <c r="F46" s="2">
        <f>100*G46/G49</f>
        <v>16.666666666666668</v>
      </c>
      <c r="G46" s="2">
        <v>1</v>
      </c>
      <c r="H46" s="2">
        <f>100*I46/I49</f>
        <v>16.666666666666668</v>
      </c>
      <c r="I46" s="2">
        <v>1</v>
      </c>
      <c r="J46" s="2">
        <f>100*K46/K49</f>
        <v>16.666666666666668</v>
      </c>
      <c r="K46" s="2">
        <v>1</v>
      </c>
      <c r="M46" s="2">
        <f t="shared" ref="M46:N46" si="10">(B46+D46+F46+H46+J46)/5</f>
        <v>16.666666666666668</v>
      </c>
      <c r="N46" s="31">
        <f t="shared" si="10"/>
        <v>1</v>
      </c>
    </row>
    <row r="47" spans="1:21" ht="15.75" customHeight="1" x14ac:dyDescent="0.2">
      <c r="A47" s="2" t="s">
        <v>60</v>
      </c>
      <c r="B47" s="2">
        <f>100*C47/C49</f>
        <v>16.666666666666668</v>
      </c>
      <c r="C47" s="2">
        <v>1</v>
      </c>
      <c r="D47" s="2">
        <f>100*E47/E49</f>
        <v>16.666666666666668</v>
      </c>
      <c r="E47" s="2">
        <v>1</v>
      </c>
      <c r="F47" s="2">
        <f>100*G47/G49</f>
        <v>16.666666666666668</v>
      </c>
      <c r="G47" s="2">
        <v>1</v>
      </c>
      <c r="H47" s="2">
        <f>100*I47/I49</f>
        <v>16.666666666666668</v>
      </c>
      <c r="I47" s="2">
        <v>1</v>
      </c>
      <c r="J47" s="2">
        <f>100*K47/K49</f>
        <v>16.666666666666668</v>
      </c>
      <c r="K47" s="2">
        <v>1</v>
      </c>
      <c r="M47" s="2">
        <f t="shared" ref="M47:N47" si="11">(B47+D47+F47+H47+J47)/5</f>
        <v>16.666666666666668</v>
      </c>
      <c r="N47" s="31">
        <f t="shared" si="11"/>
        <v>1</v>
      </c>
    </row>
    <row r="48" spans="1:2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M48" s="1"/>
    </row>
    <row r="49" spans="1:14" ht="15.75" customHeight="1" x14ac:dyDescent="0.2">
      <c r="B49" s="2" t="s">
        <v>61</v>
      </c>
      <c r="C49" s="2">
        <f>SUM(C42:C48)</f>
        <v>6</v>
      </c>
      <c r="D49" s="2" t="s">
        <v>61</v>
      </c>
      <c r="E49" s="2">
        <f>SUM(E42:E48)</f>
        <v>6</v>
      </c>
      <c r="F49" s="2" t="s">
        <v>61</v>
      </c>
      <c r="G49" s="2">
        <f>SUM(G42:G48)</f>
        <v>6</v>
      </c>
      <c r="H49" s="2" t="s">
        <v>61</v>
      </c>
      <c r="I49" s="2">
        <f>SUM(I42:I48)</f>
        <v>6</v>
      </c>
      <c r="J49" s="2" t="s">
        <v>61</v>
      </c>
      <c r="K49" s="2">
        <f>SUM(K42:K48)</f>
        <v>6</v>
      </c>
      <c r="M49" s="2" t="s">
        <v>61</v>
      </c>
      <c r="N49" s="31">
        <f>SUM(N42:N48)</f>
        <v>6</v>
      </c>
    </row>
    <row r="50" spans="1:14" ht="15.75" customHeight="1" x14ac:dyDescent="0.2"/>
    <row r="51" spans="1:14" ht="15.75" customHeight="1" x14ac:dyDescent="0.2">
      <c r="A51" s="2" t="s">
        <v>71</v>
      </c>
      <c r="B51" s="2">
        <f>100*C51/C49</f>
        <v>16.666666666666668</v>
      </c>
      <c r="C51" s="2">
        <v>1</v>
      </c>
      <c r="D51" s="2">
        <f>100*E51/E49</f>
        <v>16.666666666666668</v>
      </c>
      <c r="E51" s="2">
        <v>1</v>
      </c>
      <c r="F51" s="2">
        <f>100*G51/G49</f>
        <v>16.666666666666668</v>
      </c>
      <c r="G51" s="2">
        <v>1</v>
      </c>
      <c r="H51" s="2">
        <f>100*I51/I49</f>
        <v>16.666666666666668</v>
      </c>
      <c r="I51" s="2">
        <v>1</v>
      </c>
      <c r="J51" s="2">
        <f>100*K51/K49</f>
        <v>16.666666666666668</v>
      </c>
      <c r="K51" s="2">
        <v>1</v>
      </c>
      <c r="M51" s="2">
        <f t="shared" ref="M51:N51" si="12">(B51+D51+F51+H51+J51)/5</f>
        <v>16.666666666666668</v>
      </c>
      <c r="N51" s="31">
        <f t="shared" si="12"/>
        <v>1</v>
      </c>
    </row>
    <row r="52" spans="1:14" ht="15.75" customHeight="1" x14ac:dyDescent="0.2">
      <c r="A52" s="2" t="s">
        <v>63</v>
      </c>
      <c r="B52" s="2">
        <f>100*C52/C49</f>
        <v>16.666666666666668</v>
      </c>
      <c r="C52" s="2">
        <v>1</v>
      </c>
      <c r="D52" s="2">
        <f>100*E52/E49</f>
        <v>16.666666666666668</v>
      </c>
      <c r="E52" s="2">
        <v>1</v>
      </c>
      <c r="F52" s="2">
        <f>100*G52/G49</f>
        <v>16.666666666666668</v>
      </c>
      <c r="G52" s="2">
        <v>1</v>
      </c>
      <c r="H52" s="2">
        <f>100*I52/I49</f>
        <v>16.666666666666668</v>
      </c>
      <c r="I52" s="2">
        <v>1</v>
      </c>
      <c r="J52" s="2">
        <f>100*K52/K49</f>
        <v>16.666666666666668</v>
      </c>
      <c r="K52" s="2">
        <v>1</v>
      </c>
      <c r="M52" s="2">
        <f t="shared" ref="M52:N52" si="13">(B52+D52+F52+H52+J52)/5</f>
        <v>16.666666666666668</v>
      </c>
      <c r="N52" s="31">
        <f t="shared" si="13"/>
        <v>1</v>
      </c>
    </row>
    <row r="53" spans="1:14" ht="15.75" customHeight="1" x14ac:dyDescent="0.2"/>
    <row r="54" spans="1:14" ht="15.75" customHeight="1" x14ac:dyDescent="0.2"/>
    <row r="55" spans="1:14" ht="15.75" customHeight="1" x14ac:dyDescent="0.2"/>
    <row r="56" spans="1:14" ht="15.75" customHeight="1" x14ac:dyDescent="0.2"/>
    <row r="57" spans="1:14" ht="15.75" customHeight="1" x14ac:dyDescent="0.2"/>
    <row r="58" spans="1:14" ht="15.75" customHeight="1" x14ac:dyDescent="0.2"/>
    <row r="59" spans="1:14" ht="15.75" customHeight="1" x14ac:dyDescent="0.2"/>
    <row r="60" spans="1:14" ht="15.75" customHeight="1" x14ac:dyDescent="0.2"/>
    <row r="61" spans="1:14" ht="15.75" customHeight="1" x14ac:dyDescent="0.2"/>
    <row r="62" spans="1:14" ht="15.75" customHeight="1" x14ac:dyDescent="0.2"/>
    <row r="63" spans="1:14" ht="15.75" customHeight="1" x14ac:dyDescent="0.2"/>
    <row r="64" spans="1:1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J40:K40"/>
    <mergeCell ref="M40:N40"/>
    <mergeCell ref="A1:N1"/>
    <mergeCell ref="A3:D3"/>
    <mergeCell ref="A19:D19"/>
    <mergeCell ref="B40:C40"/>
    <mergeCell ref="D40:E40"/>
    <mergeCell ref="F40:G40"/>
    <mergeCell ref="H40:I40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baseColWidth="10" defaultColWidth="14.5" defaultRowHeight="15" customHeight="1" x14ac:dyDescent="0.2"/>
  <cols>
    <col min="1" max="3" width="54" customWidth="1"/>
    <col min="4" max="26" width="10.83203125" customWidth="1"/>
  </cols>
  <sheetData>
    <row r="1" spans="1:26" ht="16.5" customHeight="1" x14ac:dyDescent="0.3">
      <c r="A1" s="4" t="s">
        <v>19</v>
      </c>
      <c r="B1" s="4" t="s">
        <v>77</v>
      </c>
      <c r="C1" s="4" t="s">
        <v>78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5">
      <c r="A2" s="7" t="s">
        <v>7</v>
      </c>
      <c r="B2" s="7" t="s">
        <v>7</v>
      </c>
      <c r="C2" s="6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7"/>
      <c r="B3" s="7" t="s">
        <v>79</v>
      </c>
      <c r="C3" s="6" t="s">
        <v>10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7"/>
      <c r="B4" s="6" t="s">
        <v>80</v>
      </c>
      <c r="C4" s="6" t="s">
        <v>15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7"/>
      <c r="B5" s="7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7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7"/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7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7"/>
      <c r="B9" s="7"/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4" t="s">
        <v>19</v>
      </c>
      <c r="B10" s="4" t="s">
        <v>77</v>
      </c>
      <c r="C10" s="4" t="s">
        <v>78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6" t="s">
        <v>10</v>
      </c>
      <c r="B11" s="45" t="s">
        <v>22</v>
      </c>
      <c r="C11" s="6" t="s">
        <v>81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7"/>
      <c r="B12" s="7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5">
      <c r="A13" s="7"/>
      <c r="B13" s="7"/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7"/>
      <c r="B14" s="7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7"/>
      <c r="B15" s="7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7"/>
      <c r="B16" s="7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7"/>
      <c r="B17" s="7"/>
      <c r="C17" s="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7"/>
      <c r="B18" s="7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4" t="s">
        <v>19</v>
      </c>
      <c r="B19" s="4" t="s">
        <v>77</v>
      </c>
      <c r="C19" s="4" t="s">
        <v>78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6" t="s">
        <v>15</v>
      </c>
      <c r="B20" s="7" t="s">
        <v>23</v>
      </c>
      <c r="C20" s="6" t="s">
        <v>82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7"/>
      <c r="B21" s="7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7"/>
      <c r="B22" s="7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7"/>
      <c r="B23" s="7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7"/>
      <c r="B24" s="7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7"/>
      <c r="B25" s="7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7"/>
      <c r="B26" s="7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7"/>
      <c r="B27" s="7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5">
      <c r="A28" s="7"/>
      <c r="B28" s="7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5">
      <c r="A29" s="7"/>
      <c r="B29" s="7"/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7"/>
      <c r="B30" s="7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7"/>
      <c r="B31" s="7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25">
      <c r="A32" s="7"/>
      <c r="B32" s="7"/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7"/>
      <c r="B33" s="7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25">
      <c r="A34" s="7"/>
      <c r="B34" s="7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7"/>
      <c r="B35" s="7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25">
      <c r="A36" s="7"/>
      <c r="B36" s="7"/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2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2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">
      <c r="A39" s="2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">
      <c r="A40" s="2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">
      <c r="A41" s="2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2">
      <c r="A42" s="2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2">
      <c r="A43" s="2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2">
      <c r="A44" s="2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2">
      <c r="A45" s="2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2">
      <c r="A46" s="2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2">
      <c r="A47" s="2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2">
      <c r="A48" s="2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2">
      <c r="A49" s="2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2">
      <c r="A50" s="2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2">
      <c r="A51" s="2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2">
      <c r="A52" s="2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2">
      <c r="A53" s="2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2">
      <c r="A54" s="2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2">
      <c r="A55" s="2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2">
      <c r="A56" s="2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">
      <c r="A57" s="2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2">
      <c r="A58" s="2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2">
      <c r="A59" s="2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2">
      <c r="A60" s="2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2">
      <c r="A61" s="2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2">
      <c r="A62" s="2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2">
      <c r="A63" s="2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2">
      <c r="A64" s="2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">
      <c r="A65" s="2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2">
      <c r="A66" s="2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2">
      <c r="A67" s="2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2">
      <c r="A68" s="2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2">
      <c r="A69" s="2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2">
      <c r="A70" s="2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2">
      <c r="A71" s="2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2">
      <c r="A72" s="2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2">
      <c r="A73" s="2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2">
      <c r="A74" s="2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2">
      <c r="A75" s="2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2">
      <c r="A76" s="2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2">
      <c r="A77" s="2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2">
      <c r="A78" s="2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2">
      <c r="A79" s="2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2">
      <c r="A80" s="2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2">
      <c r="A81" s="2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2">
      <c r="A82" s="2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2">
      <c r="A83" s="2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2">
      <c r="A84" s="2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2">
      <c r="A85" s="2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2">
      <c r="A86" s="2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2">
      <c r="A87" s="2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2">
      <c r="A88" s="2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2">
      <c r="A89" s="2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2">
      <c r="A90" s="2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2">
      <c r="A91" s="2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2">
      <c r="A92" s="2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2">
      <c r="A93" s="2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2">
      <c r="A94" s="2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2">
      <c r="A95" s="2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2">
      <c r="A96" s="2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2">
      <c r="A97" s="2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2">
      <c r="A98" s="2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2">
      <c r="A99" s="2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2">
      <c r="A100" s="2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2">
      <c r="A101" s="2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2">
      <c r="A102" s="2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2">
      <c r="A103" s="2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">
      <c r="A104" s="2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2">
      <c r="A105" s="2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2">
      <c r="A106" s="2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2">
      <c r="A107" s="2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2">
      <c r="A108" s="2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2">
      <c r="A109" s="2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2">
      <c r="A110" s="2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2">
      <c r="A111" s="2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2">
      <c r="A112" s="2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2">
      <c r="A113" s="2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2">
      <c r="A114" s="2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2">
      <c r="A115" s="2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2">
      <c r="A116" s="2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2">
      <c r="A117" s="2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2">
      <c r="A118" s="2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2">
      <c r="A119" s="2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2">
      <c r="A120" s="2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2">
      <c r="A121" s="2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2">
      <c r="A122" s="2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2">
      <c r="A123" s="2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2">
      <c r="A124" s="2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2">
      <c r="A125" s="2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2">
      <c r="A126" s="2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2">
      <c r="A127" s="2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2">
      <c r="A128" s="2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2">
      <c r="A129" s="2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2">
      <c r="A130" s="2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2">
      <c r="A131" s="2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2">
      <c r="A132" s="2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2">
      <c r="A133" s="2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2">
      <c r="A134" s="2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2">
      <c r="A135" s="2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2">
      <c r="A136" s="2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2">
      <c r="A137" s="2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2">
      <c r="A138" s="2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2">
      <c r="A139" s="2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2">
      <c r="A140" s="2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2">
      <c r="A141" s="2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2">
      <c r="A142" s="2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2">
      <c r="A143" s="2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2">
      <c r="A144" s="2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2">
      <c r="A145" s="2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2">
      <c r="A146" s="2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2">
      <c r="A147" s="2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2">
      <c r="A148" s="2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2">
      <c r="A149" s="2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2">
      <c r="A150" s="2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2">
      <c r="A151" s="2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2">
      <c r="A152" s="2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2">
      <c r="A153" s="2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2">
      <c r="A154" s="2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2">
      <c r="A155" s="2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2">
      <c r="A156" s="2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2">
      <c r="A157" s="2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2">
      <c r="A158" s="2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2">
      <c r="A159" s="2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2">
      <c r="A160" s="2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2">
      <c r="A161" s="2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2">
      <c r="A162" s="2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2">
      <c r="A163" s="2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2">
      <c r="A164" s="2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2">
      <c r="A165" s="2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2">
      <c r="A166" s="2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2">
      <c r="A167" s="2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2">
      <c r="A168" s="2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2">
      <c r="A169" s="2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2">
      <c r="A170" s="2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2">
      <c r="A171" s="2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2">
      <c r="A172" s="2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2">
      <c r="A173" s="2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2">
      <c r="A174" s="2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2">
      <c r="A175" s="2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2">
      <c r="A176" s="2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2">
      <c r="A177" s="2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2">
      <c r="A178" s="2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2">
      <c r="A179" s="2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2">
      <c r="A180" s="2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2">
      <c r="A181" s="2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2">
      <c r="A182" s="2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2">
      <c r="A183" s="2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2">
      <c r="A184" s="2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2">
      <c r="A185" s="2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2">
      <c r="A186" s="2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2">
      <c r="A187" s="2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2">
      <c r="A188" s="2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2">
      <c r="A189" s="2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2">
      <c r="A190" s="2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2">
      <c r="A191" s="2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2">
      <c r="A192" s="2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2">
      <c r="A193" s="2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2">
      <c r="A194" s="2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2">
      <c r="A195" s="2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2">
      <c r="A196" s="2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2">
      <c r="A197" s="2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2">
      <c r="A198" s="2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2">
      <c r="A199" s="2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2">
      <c r="A200" s="2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2">
      <c r="A201" s="2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2">
      <c r="A202" s="2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2">
      <c r="A203" s="2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2">
      <c r="A204" s="2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2">
      <c r="A205" s="2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2">
      <c r="A206" s="2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2">
      <c r="A207" s="2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2">
      <c r="A208" s="2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2">
      <c r="A209" s="2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2">
      <c r="A210" s="2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2">
      <c r="A211" s="2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2">
      <c r="A212" s="2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2">
      <c r="A213" s="2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2">
      <c r="A214" s="2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2">
      <c r="A215" s="2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2">
      <c r="A216" s="2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2">
      <c r="A217" s="2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2">
      <c r="A218" s="2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2">
      <c r="A219" s="2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2">
      <c r="A220" s="2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2">
      <c r="A221" s="2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2">
      <c r="A222" s="2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2">
      <c r="A223" s="2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2">
      <c r="A224" s="2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2">
      <c r="A225" s="2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2">
      <c r="A226" s="2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2">
      <c r="A227" s="2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2">
      <c r="A228" s="2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2">
      <c r="A229" s="2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2">
      <c r="A230" s="2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2">
      <c r="A231" s="2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2">
      <c r="A232" s="2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2">
      <c r="A233" s="2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2">
      <c r="A234" s="2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2">
      <c r="A235" s="2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2">
      <c r="A236" s="2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2">
      <c r="A237" s="2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2">
      <c r="A238" s="2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2">
      <c r="A239" s="2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2">
      <c r="A240" s="2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2">
      <c r="A241" s="2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2">
      <c r="A242" s="2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2">
      <c r="A243" s="2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2">
      <c r="A244" s="2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2">
      <c r="A245" s="2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2">
      <c r="A246" s="2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2">
      <c r="A247" s="2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2">
      <c r="A248" s="2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2">
      <c r="A249" s="2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2">
      <c r="A250" s="2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2">
      <c r="A251" s="2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2">
      <c r="A252" s="2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2">
      <c r="A253" s="2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2">
      <c r="A254" s="2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2">
      <c r="A255" s="2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2">
      <c r="A256" s="2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2">
      <c r="A257" s="2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2">
      <c r="A258" s="2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2">
      <c r="A259" s="2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2">
      <c r="A260" s="2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2">
      <c r="A261" s="2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2">
      <c r="A262" s="2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2">
      <c r="A263" s="2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2">
      <c r="A264" s="2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2">
      <c r="A265" s="2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2">
      <c r="A266" s="2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2">
      <c r="A267" s="2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2">
      <c r="A268" s="2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2">
      <c r="A269" s="2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2">
      <c r="A270" s="2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2">
      <c r="A271" s="2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2">
      <c r="A272" s="2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2">
      <c r="A273" s="2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2">
      <c r="A274" s="2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2">
      <c r="A275" s="2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2">
      <c r="A276" s="2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2">
      <c r="A277" s="2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2">
      <c r="A278" s="2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2">
      <c r="A279" s="2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2">
      <c r="A280" s="2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2">
      <c r="A281" s="2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2">
      <c r="A282" s="2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2">
      <c r="A283" s="2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2">
      <c r="A284" s="2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2">
      <c r="A285" s="2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2">
      <c r="A286" s="2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2">
      <c r="A287" s="2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2">
      <c r="A288" s="2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2">
      <c r="A289" s="2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2">
      <c r="A290" s="2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2">
      <c r="A291" s="2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2">
      <c r="A292" s="2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2">
      <c r="A293" s="2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2">
      <c r="A294" s="2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2">
      <c r="A295" s="2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2">
      <c r="A296" s="2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2">
      <c r="A297" s="2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2">
      <c r="A298" s="2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2">
      <c r="A299" s="2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2">
      <c r="A300" s="2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2">
      <c r="A301" s="2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2">
      <c r="A302" s="2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2">
      <c r="A303" s="2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2">
      <c r="A304" s="2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2">
      <c r="A305" s="2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2">
      <c r="A306" s="2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2">
      <c r="A307" s="2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2">
      <c r="A308" s="2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2">
      <c r="A309" s="2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2">
      <c r="A310" s="2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2">
      <c r="A311" s="2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2">
      <c r="A312" s="2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2">
      <c r="A313" s="2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2">
      <c r="A314" s="2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2">
      <c r="A315" s="2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2">
      <c r="A316" s="2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2">
      <c r="A317" s="2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2">
      <c r="A318" s="2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2">
      <c r="A319" s="2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2">
      <c r="A320" s="2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2">
      <c r="A321" s="2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2">
      <c r="A322" s="2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2">
      <c r="A323" s="2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2">
      <c r="A324" s="2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2">
      <c r="A325" s="2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2">
      <c r="A326" s="2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2">
      <c r="A327" s="2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2">
      <c r="A328" s="2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2">
      <c r="A329" s="2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2">
      <c r="A330" s="2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2">
      <c r="A331" s="2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2">
      <c r="A332" s="2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2">
      <c r="A333" s="2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2">
      <c r="A334" s="2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2">
      <c r="A335" s="2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2">
      <c r="A336" s="2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2">
      <c r="A337" s="2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2">
      <c r="A338" s="2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2">
      <c r="A339" s="2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2">
      <c r="A340" s="2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2">
      <c r="A341" s="2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2">
      <c r="A342" s="2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2">
      <c r="A343" s="2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2">
      <c r="A344" s="2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2">
      <c r="A345" s="2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2">
      <c r="A346" s="2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2">
      <c r="A347" s="2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2">
      <c r="A348" s="2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2">
      <c r="A349" s="2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2">
      <c r="A350" s="2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2">
      <c r="A351" s="2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2">
      <c r="A352" s="2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2">
      <c r="A353" s="2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2">
      <c r="A354" s="2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2">
      <c r="A355" s="2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2">
      <c r="A356" s="2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2">
      <c r="A357" s="2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2">
      <c r="A358" s="2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2">
      <c r="A359" s="2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2">
      <c r="A360" s="2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2">
      <c r="A361" s="2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2">
      <c r="A362" s="2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2">
      <c r="A363" s="2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2">
      <c r="A364" s="2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2">
      <c r="A365" s="2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2">
      <c r="A366" s="2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2">
      <c r="A367" s="2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2">
      <c r="A368" s="2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2">
      <c r="A369" s="2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2">
      <c r="A370" s="2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2">
      <c r="A371" s="2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2">
      <c r="A372" s="2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2">
      <c r="A373" s="2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2">
      <c r="A374" s="2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2">
      <c r="A375" s="2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2">
      <c r="A376" s="2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2">
      <c r="A377" s="2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2">
      <c r="A378" s="2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2">
      <c r="A379" s="2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2">
      <c r="A380" s="2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2">
      <c r="A381" s="2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2">
      <c r="A382" s="2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2">
      <c r="A383" s="2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2">
      <c r="A384" s="2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2">
      <c r="A385" s="2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2">
      <c r="A386" s="2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2">
      <c r="A387" s="2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2">
      <c r="A388" s="2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2">
      <c r="A389" s="2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2">
      <c r="A390" s="2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2">
      <c r="A391" s="2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2">
      <c r="A392" s="2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2">
      <c r="A393" s="2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2">
      <c r="A394" s="2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2">
      <c r="A395" s="2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2">
      <c r="A396" s="2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2">
      <c r="A397" s="2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2">
      <c r="A398" s="2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2">
      <c r="A399" s="2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2">
      <c r="A400" s="2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2">
      <c r="A401" s="2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2">
      <c r="A402" s="2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2">
      <c r="A403" s="2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2">
      <c r="A404" s="2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2">
      <c r="A405" s="2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2">
      <c r="A406" s="2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2">
      <c r="A407" s="2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2">
      <c r="A408" s="2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2">
      <c r="A409" s="2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2">
      <c r="A410" s="2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2">
      <c r="A411" s="2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2">
      <c r="A412" s="2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2">
      <c r="A413" s="2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2">
      <c r="A414" s="2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2">
      <c r="A415" s="2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2">
      <c r="A416" s="2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2">
      <c r="A417" s="2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2">
      <c r="A418" s="2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2">
      <c r="A419" s="2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2">
      <c r="A420" s="2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2">
      <c r="A421" s="2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2">
      <c r="A422" s="2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2">
      <c r="A423" s="2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2">
      <c r="A424" s="2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2">
      <c r="A425" s="2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2">
      <c r="A426" s="2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2">
      <c r="A427" s="2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2">
      <c r="A428" s="2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2">
      <c r="A429" s="2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2">
      <c r="A430" s="2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2">
      <c r="A431" s="2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2">
      <c r="A432" s="2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2">
      <c r="A433" s="2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2">
      <c r="A434" s="2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2">
      <c r="A435" s="2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2">
      <c r="A436" s="2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2">
      <c r="A437" s="2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2">
      <c r="A438" s="2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2">
      <c r="A439" s="2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2">
      <c r="A440" s="2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2">
      <c r="A441" s="2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2">
      <c r="A442" s="2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2">
      <c r="A443" s="2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2">
      <c r="A444" s="2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2">
      <c r="A445" s="2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2">
      <c r="A446" s="2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2">
      <c r="A447" s="2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2">
      <c r="A448" s="2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2">
      <c r="A449" s="2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2">
      <c r="A450" s="2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2">
      <c r="A451" s="2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2">
      <c r="A452" s="2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2">
      <c r="A453" s="2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2">
      <c r="A454" s="2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2">
      <c r="A455" s="2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2">
      <c r="A456" s="2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2">
      <c r="A457" s="2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2">
      <c r="A458" s="2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2">
      <c r="A459" s="2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2">
      <c r="A460" s="2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2">
      <c r="A461" s="2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2">
      <c r="A462" s="2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2">
      <c r="A463" s="2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2">
      <c r="A464" s="2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2">
      <c r="A465" s="2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2">
      <c r="A466" s="2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2">
      <c r="A467" s="2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2">
      <c r="A468" s="2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2">
      <c r="A469" s="2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2">
      <c r="A470" s="2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2">
      <c r="A471" s="2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2">
      <c r="A472" s="2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2">
      <c r="A473" s="2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2">
      <c r="A474" s="2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2">
      <c r="A475" s="2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2">
      <c r="A476" s="2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2">
      <c r="A477" s="2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2">
      <c r="A478" s="2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2">
      <c r="A479" s="2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2">
      <c r="A480" s="2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2">
      <c r="A481" s="2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2">
      <c r="A482" s="2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2">
      <c r="A483" s="2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2">
      <c r="A484" s="2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2">
      <c r="A485" s="2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2">
      <c r="A486" s="2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2">
      <c r="A487" s="2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2">
      <c r="A488" s="2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2">
      <c r="A489" s="2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2">
      <c r="A490" s="2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2">
      <c r="A491" s="2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2">
      <c r="A492" s="2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2">
      <c r="A493" s="2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2">
      <c r="A494" s="2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2">
      <c r="A495" s="2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2">
      <c r="A496" s="2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2">
      <c r="A497" s="2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2">
      <c r="A498" s="2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2">
      <c r="A499" s="2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2">
      <c r="A500" s="2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2">
      <c r="A501" s="2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2">
      <c r="A502" s="2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2">
      <c r="A503" s="2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2">
      <c r="A504" s="2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2">
      <c r="A505" s="2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2">
      <c r="A506" s="2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2">
      <c r="A507" s="2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2">
      <c r="A508" s="2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2">
      <c r="A509" s="2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2">
      <c r="A510" s="2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2">
      <c r="A511" s="2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2">
      <c r="A512" s="2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2">
      <c r="A513" s="2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2">
      <c r="A514" s="2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2">
      <c r="A515" s="2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2">
      <c r="A516" s="2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2">
      <c r="A517" s="2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2">
      <c r="A518" s="2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2">
      <c r="A519" s="2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2">
      <c r="A520" s="2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2">
      <c r="A521" s="2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2">
      <c r="A522" s="2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2">
      <c r="A523" s="2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2">
      <c r="A524" s="2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2">
      <c r="A525" s="2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2">
      <c r="A526" s="2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2">
      <c r="A527" s="2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2">
      <c r="A528" s="2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2">
      <c r="A529" s="2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2">
      <c r="A530" s="2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2">
      <c r="A531" s="2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2">
      <c r="A532" s="2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2">
      <c r="A533" s="2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2">
      <c r="A534" s="2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2">
      <c r="A535" s="2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2">
      <c r="A536" s="2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2">
      <c r="A537" s="2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2">
      <c r="A538" s="2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2">
      <c r="A539" s="2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2">
      <c r="A540" s="2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2">
      <c r="A541" s="2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2">
      <c r="A542" s="2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2">
      <c r="A543" s="2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2">
      <c r="A544" s="2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2">
      <c r="A545" s="2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2">
      <c r="A546" s="2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2">
      <c r="A547" s="2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2">
      <c r="A548" s="2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2">
      <c r="A549" s="2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2">
      <c r="A550" s="2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2">
      <c r="A551" s="2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2">
      <c r="A552" s="2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2">
      <c r="A553" s="2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2">
      <c r="A554" s="2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2">
      <c r="A555" s="2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2">
      <c r="A556" s="2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2">
      <c r="A557" s="2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2">
      <c r="A558" s="2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2">
      <c r="A559" s="2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2">
      <c r="A560" s="2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2">
      <c r="A561" s="2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2">
      <c r="A562" s="2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2">
      <c r="A563" s="2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2">
      <c r="A564" s="2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2">
      <c r="A565" s="2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2">
      <c r="A566" s="2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2">
      <c r="A567" s="2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2">
      <c r="A568" s="2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2">
      <c r="A569" s="2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2">
      <c r="A570" s="2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2">
      <c r="A571" s="2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2">
      <c r="A572" s="2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2">
      <c r="A573" s="2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2">
      <c r="A574" s="2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2">
      <c r="A575" s="2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2">
      <c r="A576" s="2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2">
      <c r="A577" s="2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2">
      <c r="A578" s="2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2">
      <c r="A579" s="2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2">
      <c r="A580" s="2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2">
      <c r="A581" s="2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2">
      <c r="A582" s="2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2">
      <c r="A583" s="2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2">
      <c r="A584" s="2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2">
      <c r="A585" s="2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2">
      <c r="A586" s="2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2">
      <c r="A587" s="2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2">
      <c r="A588" s="2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2">
      <c r="A589" s="2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2">
      <c r="A590" s="2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2">
      <c r="A591" s="2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2">
      <c r="A592" s="2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2">
      <c r="A593" s="2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2">
      <c r="A594" s="2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2">
      <c r="A595" s="2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2">
      <c r="A596" s="2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2">
      <c r="A597" s="2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2">
      <c r="A598" s="2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2">
      <c r="A599" s="2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2">
      <c r="A600" s="2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2">
      <c r="A601" s="2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2">
      <c r="A602" s="2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2">
      <c r="A603" s="2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2">
      <c r="A604" s="2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2">
      <c r="A605" s="2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2">
      <c r="A606" s="2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2">
      <c r="A607" s="2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2">
      <c r="A608" s="2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2">
      <c r="A609" s="2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2">
      <c r="A610" s="2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2">
      <c r="A611" s="2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2">
      <c r="A612" s="2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2">
      <c r="A613" s="2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2">
      <c r="A614" s="2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2">
      <c r="A615" s="2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2">
      <c r="A616" s="2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2">
      <c r="A617" s="2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2">
      <c r="A618" s="2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2">
      <c r="A619" s="2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2">
      <c r="A620" s="2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2">
      <c r="A621" s="2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2">
      <c r="A622" s="2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2">
      <c r="A623" s="2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2">
      <c r="A624" s="2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2">
      <c r="A625" s="2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2">
      <c r="A626" s="2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2">
      <c r="A627" s="2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2">
      <c r="A628" s="2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2">
      <c r="A629" s="2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2">
      <c r="A630" s="2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2">
      <c r="A631" s="2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2">
      <c r="A632" s="2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2">
      <c r="A633" s="2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2">
      <c r="A634" s="2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2">
      <c r="A635" s="2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2">
      <c r="A636" s="2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2">
      <c r="A637" s="2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2">
      <c r="A638" s="2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2">
      <c r="A639" s="2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2">
      <c r="A640" s="2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2">
      <c r="A641" s="2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2">
      <c r="A642" s="2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2">
      <c r="A643" s="2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2">
      <c r="A644" s="2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2">
      <c r="A645" s="2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2">
      <c r="A646" s="2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2">
      <c r="A647" s="2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2">
      <c r="A648" s="2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2">
      <c r="A649" s="2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2">
      <c r="A650" s="2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2">
      <c r="A651" s="2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2">
      <c r="A652" s="2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2">
      <c r="A653" s="2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2">
      <c r="A654" s="2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2">
      <c r="A655" s="2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2">
      <c r="A656" s="2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2">
      <c r="A657" s="2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2">
      <c r="A658" s="2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2">
      <c r="A659" s="2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2">
      <c r="A660" s="2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2">
      <c r="A661" s="2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2">
      <c r="A662" s="2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2">
      <c r="A663" s="2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2">
      <c r="A664" s="2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2">
      <c r="A665" s="2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2">
      <c r="A666" s="2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2">
      <c r="A667" s="2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2">
      <c r="A668" s="2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2">
      <c r="A669" s="2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2">
      <c r="A670" s="2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2">
      <c r="A671" s="2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2">
      <c r="A672" s="2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2">
      <c r="A673" s="2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2">
      <c r="A674" s="2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2">
      <c r="A675" s="2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2">
      <c r="A676" s="2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2">
      <c r="A677" s="2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2">
      <c r="A678" s="2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2">
      <c r="A679" s="2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2">
      <c r="A680" s="2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2">
      <c r="A681" s="2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2">
      <c r="A682" s="2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2">
      <c r="A683" s="2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2">
      <c r="A684" s="2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2">
      <c r="A685" s="2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2">
      <c r="A686" s="2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2">
      <c r="A687" s="2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2">
      <c r="A688" s="2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2">
      <c r="A689" s="2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2">
      <c r="A690" s="2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2">
      <c r="A691" s="2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2">
      <c r="A692" s="2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2">
      <c r="A693" s="2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2">
      <c r="A694" s="2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2">
      <c r="A695" s="2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2">
      <c r="A696" s="2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2">
      <c r="A697" s="2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2">
      <c r="A698" s="2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2">
      <c r="A699" s="2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2">
      <c r="A700" s="2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2">
      <c r="A701" s="2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2">
      <c r="A702" s="2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2">
      <c r="A703" s="2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2">
      <c r="A704" s="2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2">
      <c r="A705" s="2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2">
      <c r="A706" s="2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2">
      <c r="A707" s="2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2">
      <c r="A708" s="2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2">
      <c r="A709" s="2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2">
      <c r="A710" s="2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2">
      <c r="A711" s="2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2">
      <c r="A712" s="2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2">
      <c r="A713" s="2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2">
      <c r="A714" s="2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2">
      <c r="A715" s="2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2">
      <c r="A716" s="2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2">
      <c r="A717" s="2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2">
      <c r="A718" s="2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2">
      <c r="A719" s="2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2">
      <c r="A720" s="2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2">
      <c r="A721" s="2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2">
      <c r="A722" s="2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2">
      <c r="A723" s="2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2">
      <c r="A724" s="2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2">
      <c r="A725" s="2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2">
      <c r="A726" s="2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2">
      <c r="A727" s="2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2">
      <c r="A728" s="2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2">
      <c r="A729" s="2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2">
      <c r="A730" s="2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2">
      <c r="A731" s="2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2">
      <c r="A732" s="2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2">
      <c r="A733" s="2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2">
      <c r="A734" s="2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2">
      <c r="A735" s="2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2">
      <c r="A736" s="2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2">
      <c r="A737" s="2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2">
      <c r="A738" s="2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2">
      <c r="A739" s="2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2">
      <c r="A740" s="2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2">
      <c r="A741" s="2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2">
      <c r="A742" s="2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2">
      <c r="A743" s="2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2">
      <c r="A744" s="2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2">
      <c r="A745" s="2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2">
      <c r="A746" s="2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2">
      <c r="A747" s="2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2">
      <c r="A748" s="2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2">
      <c r="A749" s="2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2">
      <c r="A750" s="2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2">
      <c r="A751" s="2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2">
      <c r="A752" s="2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2">
      <c r="A753" s="2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2">
      <c r="A754" s="2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2">
      <c r="A755" s="2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2">
      <c r="A756" s="2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2">
      <c r="A757" s="2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2">
      <c r="A758" s="2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2">
      <c r="A759" s="2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2">
      <c r="A760" s="2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2">
      <c r="A761" s="2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2">
      <c r="A762" s="2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2">
      <c r="A763" s="2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2">
      <c r="A764" s="2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2">
      <c r="A765" s="2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2">
      <c r="A766" s="2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2">
      <c r="A767" s="2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2">
      <c r="A768" s="2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2">
      <c r="A769" s="2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2">
      <c r="A770" s="2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2">
      <c r="A771" s="2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2">
      <c r="A772" s="2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2">
      <c r="A773" s="2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2">
      <c r="A774" s="2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2">
      <c r="A775" s="2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2">
      <c r="A776" s="2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2">
      <c r="A777" s="2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2">
      <c r="A778" s="2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2">
      <c r="A779" s="2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2">
      <c r="A780" s="2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2">
      <c r="A781" s="2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2">
      <c r="A782" s="2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2">
      <c r="A783" s="2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2">
      <c r="A784" s="2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2">
      <c r="A785" s="2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2">
      <c r="A786" s="2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2">
      <c r="A787" s="2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2">
      <c r="A788" s="2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2">
      <c r="A789" s="2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2">
      <c r="A790" s="2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2">
      <c r="A791" s="2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2">
      <c r="A792" s="2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2">
      <c r="A793" s="2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2">
      <c r="A794" s="2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2">
      <c r="A795" s="2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2">
      <c r="A796" s="2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2">
      <c r="A797" s="2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2">
      <c r="A798" s="2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2">
      <c r="A799" s="2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2">
      <c r="A800" s="2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2">
      <c r="A801" s="2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2">
      <c r="A802" s="2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2">
      <c r="A803" s="2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2">
      <c r="A804" s="2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2">
      <c r="A805" s="2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2">
      <c r="A806" s="2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2">
      <c r="A807" s="2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2">
      <c r="A808" s="2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2">
      <c r="A809" s="2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2">
      <c r="A810" s="2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2">
      <c r="A811" s="2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2">
      <c r="A812" s="2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2">
      <c r="A813" s="2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2">
      <c r="A814" s="2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2">
      <c r="A815" s="2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2">
      <c r="A816" s="2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2">
      <c r="A817" s="2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2">
      <c r="A818" s="2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2">
      <c r="A819" s="2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2">
      <c r="A820" s="2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2">
      <c r="A821" s="2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2">
      <c r="A822" s="2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2">
      <c r="A823" s="2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2">
      <c r="A824" s="2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2">
      <c r="A825" s="2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2">
      <c r="A826" s="2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2">
      <c r="A827" s="2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2">
      <c r="A828" s="2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2">
      <c r="A829" s="2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2">
      <c r="A830" s="2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2">
      <c r="A831" s="2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2">
      <c r="A832" s="2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2">
      <c r="A833" s="2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2">
      <c r="A834" s="2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2">
      <c r="A835" s="2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2">
      <c r="A836" s="2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2">
      <c r="A837" s="2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2">
      <c r="A838" s="2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2">
      <c r="A839" s="2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2">
      <c r="A840" s="2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2">
      <c r="A841" s="2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2">
      <c r="A842" s="2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2">
      <c r="A843" s="2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2">
      <c r="A844" s="2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2">
      <c r="A845" s="2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2">
      <c r="A846" s="2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2">
      <c r="A847" s="2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2">
      <c r="A848" s="2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2">
      <c r="A849" s="2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2">
      <c r="A850" s="2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2">
      <c r="A851" s="2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2">
      <c r="A852" s="2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2">
      <c r="A853" s="2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2">
      <c r="A854" s="2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2">
      <c r="A855" s="2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2">
      <c r="A856" s="2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2">
      <c r="A857" s="2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2">
      <c r="A858" s="2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2">
      <c r="A859" s="2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2">
      <c r="A860" s="2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2">
      <c r="A861" s="2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2">
      <c r="A862" s="2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2">
      <c r="A863" s="2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2">
      <c r="A864" s="2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2">
      <c r="A865" s="2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2">
      <c r="A866" s="2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2">
      <c r="A867" s="2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2">
      <c r="A868" s="2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2">
      <c r="A869" s="2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2">
      <c r="A870" s="2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2">
      <c r="A871" s="2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2">
      <c r="A872" s="2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2">
      <c r="A873" s="2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2">
      <c r="A874" s="2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2">
      <c r="A875" s="2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2">
      <c r="A876" s="2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2">
      <c r="A877" s="2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2">
      <c r="A878" s="2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2">
      <c r="A879" s="2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2">
      <c r="A880" s="2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2">
      <c r="A881" s="2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2">
      <c r="A882" s="2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2">
      <c r="A883" s="2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2">
      <c r="A884" s="2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2">
      <c r="A885" s="2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2">
      <c r="A886" s="2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2">
      <c r="A887" s="2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2">
      <c r="A888" s="2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2">
      <c r="A889" s="2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2">
      <c r="A890" s="2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2">
      <c r="A891" s="2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2">
      <c r="A892" s="2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2">
      <c r="A893" s="2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2">
      <c r="A894" s="2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2">
      <c r="A895" s="2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2">
      <c r="A896" s="2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2">
      <c r="A897" s="2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2">
      <c r="A898" s="2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2">
      <c r="A899" s="2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2">
      <c r="A900" s="2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2">
      <c r="A901" s="2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2">
      <c r="A902" s="2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2">
      <c r="A903" s="2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2">
      <c r="A904" s="2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2">
      <c r="A905" s="2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2">
      <c r="A906" s="2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2">
      <c r="A907" s="2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2">
      <c r="A908" s="2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2">
      <c r="A909" s="2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2">
      <c r="A910" s="2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2">
      <c r="A911" s="2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2">
      <c r="A912" s="2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2">
      <c r="A913" s="2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2">
      <c r="A914" s="2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2">
      <c r="A915" s="2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2">
      <c r="A916" s="2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2">
      <c r="A917" s="2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2">
      <c r="A918" s="2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2">
      <c r="A919" s="2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2">
      <c r="A920" s="2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2">
      <c r="A921" s="2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2">
      <c r="A922" s="2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2">
      <c r="A923" s="2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2">
      <c r="A924" s="2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2">
      <c r="A925" s="2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2">
      <c r="A926" s="2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2">
      <c r="A927" s="2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2">
      <c r="A928" s="2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2">
      <c r="A929" s="2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2">
      <c r="A930" s="2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2">
      <c r="A931" s="2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2">
      <c r="A932" s="2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2">
      <c r="A933" s="2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2">
      <c r="A934" s="2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2">
      <c r="A935" s="2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2">
      <c r="A936" s="2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2">
      <c r="A937" s="2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2">
      <c r="A938" s="2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2">
      <c r="A939" s="2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2">
      <c r="A940" s="2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2">
      <c r="A941" s="2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2">
      <c r="A942" s="2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2">
      <c r="A943" s="2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2">
      <c r="A944" s="2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2">
      <c r="A945" s="2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2">
      <c r="A946" s="2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2">
      <c r="A947" s="2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2">
      <c r="A948" s="2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2">
      <c r="A949" s="2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2">
      <c r="A950" s="2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2">
      <c r="A951" s="2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2">
      <c r="A952" s="2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2">
      <c r="A953" s="2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2">
      <c r="A954" s="2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2">
      <c r="A955" s="2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2">
      <c r="A956" s="2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2">
      <c r="A957" s="2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2">
      <c r="A958" s="2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2">
      <c r="A959" s="2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2">
      <c r="A960" s="2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2">
      <c r="A961" s="2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2">
      <c r="A962" s="2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2">
      <c r="A963" s="2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2">
      <c r="A964" s="2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2">
      <c r="A965" s="2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2">
      <c r="A966" s="2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2">
      <c r="A967" s="2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2">
      <c r="A968" s="2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2">
      <c r="A969" s="2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2">
      <c r="A970" s="2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2">
      <c r="A971" s="2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2">
      <c r="A972" s="2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2">
      <c r="A973" s="2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2">
      <c r="A974" s="2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2">
      <c r="A975" s="2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2">
      <c r="A976" s="2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2">
      <c r="A977" s="2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2">
      <c r="A978" s="2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2">
      <c r="A979" s="2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2">
      <c r="A980" s="2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2">
      <c r="A981" s="2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2">
      <c r="A982" s="2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2">
      <c r="A983" s="2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2">
      <c r="A984" s="2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2">
      <c r="A985" s="2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2">
      <c r="A986" s="2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2">
      <c r="A987" s="2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2">
      <c r="A988" s="2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2">
      <c r="A989" s="2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2">
      <c r="A990" s="2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2">
      <c r="A991" s="2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2">
      <c r="A992" s="2"/>
      <c r="B992" s="2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2">
      <c r="A993" s="2"/>
      <c r="B993" s="2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2">
      <c r="A994" s="2"/>
      <c r="B994" s="2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2">
      <c r="A995" s="2"/>
      <c r="B995" s="2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2">
      <c r="A996" s="2"/>
      <c r="B996" s="2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2">
      <c r="A997" s="2"/>
      <c r="B997" s="2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2">
      <c r="A998" s="2"/>
      <c r="B998" s="2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2">
      <c r="A999" s="2"/>
      <c r="B999" s="2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2">
      <c r="A1000" s="2"/>
      <c r="B1000" s="2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hyperlinks>
    <hyperlink ref="C2" r:id="rId1" xr:uid="{00000000-0004-0000-0800-000000000000}"/>
    <hyperlink ref="C3" r:id="rId2" xr:uid="{00000000-0004-0000-0800-000001000000}"/>
    <hyperlink ref="B4" r:id="rId3" xr:uid="{00000000-0004-0000-0800-000002000000}"/>
    <hyperlink ref="C4" r:id="rId4" xr:uid="{00000000-0004-0000-0800-000003000000}"/>
    <hyperlink ref="A11" r:id="rId5" xr:uid="{00000000-0004-0000-0800-000004000000}"/>
    <hyperlink ref="B11" r:id="rId6" xr:uid="{00000000-0004-0000-0800-000005000000}"/>
    <hyperlink ref="C11" r:id="rId7" xr:uid="{00000000-0004-0000-0800-000006000000}"/>
    <hyperlink ref="A20" r:id="rId8" xr:uid="{00000000-0004-0000-0800-000007000000}"/>
    <hyperlink ref="C20" r:id="rId9" xr:uid="{00000000-0004-0000-0800-000008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0"/>
  <sheetViews>
    <sheetView workbookViewId="0"/>
  </sheetViews>
  <sheetFormatPr baseColWidth="10" defaultColWidth="14.5" defaultRowHeight="15" customHeight="1" x14ac:dyDescent="0.2"/>
  <cols>
    <col min="1" max="1" width="40.83203125" customWidth="1"/>
    <col min="2" max="2" width="70.83203125" customWidth="1"/>
    <col min="3" max="3" width="28.6640625" customWidth="1"/>
    <col min="4" max="9" width="30.83203125" customWidth="1"/>
    <col min="10" max="26" width="11.5" customWidth="1"/>
  </cols>
  <sheetData>
    <row r="1" spans="1:9" ht="27" x14ac:dyDescent="0.35">
      <c r="A1" s="46"/>
      <c r="C1" s="2"/>
      <c r="D1" s="1"/>
      <c r="E1" s="2"/>
      <c r="F1" s="1"/>
      <c r="G1" s="1"/>
    </row>
    <row r="2" spans="1:9" ht="19" x14ac:dyDescent="0.25">
      <c r="A2" s="13" t="s">
        <v>83</v>
      </c>
      <c r="B2" s="13" t="s">
        <v>84</v>
      </c>
      <c r="C2" s="13" t="s">
        <v>85</v>
      </c>
      <c r="D2" s="13" t="s">
        <v>86</v>
      </c>
      <c r="E2" s="13" t="s">
        <v>87</v>
      </c>
      <c r="F2" s="13" t="s">
        <v>88</v>
      </c>
      <c r="G2" s="13" t="s">
        <v>89</v>
      </c>
      <c r="H2" s="13" t="s">
        <v>90</v>
      </c>
      <c r="I2" s="13" t="s">
        <v>91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Ações SF</vt:lpstr>
      <vt:lpstr>Âncoras HP</vt:lpstr>
      <vt:lpstr>Âncoras INFOPRODUTOS</vt:lpstr>
      <vt:lpstr>Âncoras vendas comissionadas pe</vt:lpstr>
      <vt:lpstr>Âncoras 7 etapas do funil de ve</vt:lpstr>
      <vt:lpstr>Keyword </vt:lpstr>
      <vt:lpstr>Âncoras Página2</vt:lpstr>
      <vt:lpstr>Âncoras internas</vt:lpstr>
      <vt:lpstr>Posts</vt:lpstr>
      <vt:lpstr>Ideias de postagens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sayuriyap13</dc:creator>
  <cp:lastModifiedBy>mac</cp:lastModifiedBy>
  <dcterms:created xsi:type="dcterms:W3CDTF">2016-01-12T04:03:38Z</dcterms:created>
  <dcterms:modified xsi:type="dcterms:W3CDTF">2024-08-02T21:02:00Z</dcterms:modified>
</cp:coreProperties>
</file>